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12975" activeTab="1"/>
  </bookViews>
  <sheets>
    <sheet name="2024库汇总" sheetId="1" r:id="rId1"/>
    <sheet name="2024库统计" sheetId="2" r:id="rId2"/>
  </sheets>
  <externalReferences>
    <externalReference r:id="rId5"/>
  </externalReferences>
  <definedNames>
    <definedName name="项目分类">#REF!</definedName>
    <definedName name="_xlnm.Print_Titles" localSheetId="1">'2024库统计'!$4:$4</definedName>
  </definedNames>
  <calcPr fullCalcOnLoad="1"/>
</workbook>
</file>

<file path=xl/sharedStrings.xml><?xml version="1.0" encoding="utf-8"?>
<sst xmlns="http://schemas.openxmlformats.org/spreadsheetml/2006/main" count="1339" uniqueCount="500">
  <si>
    <t>附件3</t>
  </si>
  <si>
    <r>
      <t>洛阳</t>
    </r>
    <r>
      <rPr>
        <sz val="18"/>
        <rFont val="方正小标宋简体"/>
        <family val="4"/>
      </rPr>
      <t>市</t>
    </r>
    <r>
      <rPr>
        <u val="single"/>
        <sz val="18"/>
        <rFont val="方正小标宋简体"/>
        <family val="4"/>
      </rPr>
      <t>孟津</t>
    </r>
    <r>
      <rPr>
        <sz val="18"/>
        <rFont val="方正小标宋简体"/>
        <family val="4"/>
      </rPr>
      <t>区</t>
    </r>
    <r>
      <rPr>
        <u val="single"/>
        <sz val="18"/>
        <rFont val="方正小标宋简体"/>
        <family val="4"/>
      </rPr>
      <t>2024</t>
    </r>
    <r>
      <rPr>
        <sz val="18"/>
        <rFont val="方正小标宋简体"/>
        <family val="4"/>
      </rPr>
      <t>年度县级巩固拓展脱贫攻坚成果和乡村振兴项目库汇总表</t>
    </r>
  </si>
  <si>
    <t>单位：个、万元</t>
  </si>
  <si>
    <t>县（市、区）</t>
  </si>
  <si>
    <t>项目库合计</t>
  </si>
  <si>
    <t>产业发展</t>
  </si>
  <si>
    <t>就业项目</t>
  </si>
  <si>
    <t>乡村行动建设</t>
  </si>
  <si>
    <t>易地扶贫搬迁后扶</t>
  </si>
  <si>
    <t>项目管理费</t>
  </si>
  <si>
    <t>项目总量</t>
  </si>
  <si>
    <t>资金总量</t>
  </si>
  <si>
    <t>项目数量</t>
  </si>
  <si>
    <t>资金规模</t>
  </si>
  <si>
    <t>生产项目</t>
  </si>
  <si>
    <t>加工流通</t>
  </si>
  <si>
    <t>配套设施</t>
  </si>
  <si>
    <t>产业服务支撑</t>
  </si>
  <si>
    <t>金融保险配套</t>
  </si>
  <si>
    <t>务工补助</t>
  </si>
  <si>
    <t>就业</t>
  </si>
  <si>
    <t>乡村工匠</t>
  </si>
  <si>
    <t>公益性岗位</t>
  </si>
  <si>
    <t>培训</t>
  </si>
  <si>
    <t>农村基础设施（含产业配套基础设施）</t>
  </si>
  <si>
    <t>人居环境整治</t>
  </si>
  <si>
    <t>孟津区2024年</t>
  </si>
  <si>
    <t>洛阳市孟津区2024年度区级巩固拓展脱贫攻坚成果和乡村振兴项目库统计表</t>
  </si>
  <si>
    <t>省辖市</t>
  </si>
  <si>
    <t>项目名称</t>
  </si>
  <si>
    <t>项目类型</t>
  </si>
  <si>
    <t>建设性质</t>
  </si>
  <si>
    <t>实施地点</t>
  </si>
  <si>
    <t>时间进度</t>
  </si>
  <si>
    <t>责任单位</t>
  </si>
  <si>
    <t>建设任务</t>
  </si>
  <si>
    <t>资金筹措方式</t>
  </si>
  <si>
    <t>受益对象</t>
  </si>
  <si>
    <t>绩效目标</t>
  </si>
  <si>
    <t>群众参与</t>
  </si>
  <si>
    <t>帮扶机制</t>
  </si>
  <si>
    <t>合计数</t>
  </si>
  <si>
    <t>一、产业发展</t>
  </si>
  <si>
    <r>
      <t>1.1</t>
    </r>
    <r>
      <rPr>
        <sz val="10"/>
        <rFont val="宋体"/>
        <family val="0"/>
      </rPr>
      <t>生产项目</t>
    </r>
  </si>
  <si>
    <t>洛阳市</t>
  </si>
  <si>
    <t>孟津区</t>
  </si>
  <si>
    <r>
      <t>2024</t>
    </r>
    <r>
      <rPr>
        <sz val="10"/>
        <rFont val="宋体"/>
        <family val="0"/>
      </rPr>
      <t>年度孟津区麻屯镇下凹村养殖场集体经济项目</t>
    </r>
  </si>
  <si>
    <t>养殖业基地</t>
  </si>
  <si>
    <t>新建</t>
  </si>
  <si>
    <t>麻屯镇下凹村</t>
  </si>
  <si>
    <t>2024.01-2024.12</t>
  </si>
  <si>
    <t>区农业农村局</t>
  </si>
  <si>
    <t>建设占地约70亩、建设标准化养殖场一个。主要建设养殖棚及喂养等配套设施及设备。</t>
  </si>
  <si>
    <t>财政衔接补助资金</t>
  </si>
  <si>
    <t>全镇22个村集体经济和671户脱贫户、93户监测对象</t>
  </si>
  <si>
    <t>建设标准化养殖场，通过资产租赁模式每年收益不低于投入资金的6%。用于带动麻屯镇22个村集体经济发展及村级公益事业，由各村制定具体收益分配方案，奖补激励或开发村级公益性岗位，来带动脱贫户和监测对象增收。</t>
  </si>
  <si>
    <t>是</t>
  </si>
  <si>
    <t>项目收益用于带动麻屯镇22个村集体经济发展及村级公益事业，镇政府制定差异化分配分到各村，再由各村制定具体收益分配方案，奖补激励或开发村级公益性岗位，来带动脱贫户和监测对象增收。</t>
  </si>
  <si>
    <t>2024年度孟津区小浪底镇研学集体经济项目</t>
  </si>
  <si>
    <t>休闲农业与乡村旅游</t>
  </si>
  <si>
    <t>小浪底镇明达村</t>
  </si>
  <si>
    <t>2024.04-2024.10</t>
  </si>
  <si>
    <t>利用明达村建设用地11亩打造一个研学点，在村小学基础上改扩建民宿，新建一个沙沟亲子互动体验馆，一个农耕生活体验中心。</t>
  </si>
  <si>
    <t>小浪底镇28个村集体经济和1130户脱贫户及178户监测对象</t>
  </si>
  <si>
    <t>小浪底镇申请财政资金800万，在明达村利用建设用地11亩打造一个研学点，在村小学基础上改扩建民宿，新建一个沙沟亲子互动体验馆，一个农耕生活体验中心。建成后，产权归小浪底镇政府所有，由运营商承租运营，年收益不低于项目投资额的6%。该项目比较稳定，综合收益率较高,群众对项目实施效果非常满意。</t>
  </si>
  <si>
    <t>项目期内，项目收益通过小浪底镇党政联席会将项目年收益的70%用于小浪底镇脱贫户及监测对象差异化收益，其余收益30%分配给各村用于项目管理、村级集体公益事业等。</t>
  </si>
  <si>
    <t>2024年度孟津区小浪底镇朱坡村果蔬大棚集体经济项目</t>
  </si>
  <si>
    <t>种植业基地</t>
  </si>
  <si>
    <t>小浪底镇朱坡村</t>
  </si>
  <si>
    <t>2024.04-2024.07</t>
  </si>
  <si>
    <t>朱坡村建设1500平方米、800平方米半高温及日光温室各一座，用于种植果蔬及食用菌种植。</t>
  </si>
  <si>
    <t>小浪底镇朱坡村集体经济和36户脱贫户及5户监测对象</t>
  </si>
  <si>
    <t>朱坡村申请财政资金35万元，建设一座，建设1500平方米、800平方米半高温及日光温室各一座，建成后产权归朱坡村所有，由运营商承租运营，年收益不低于项目投资额的6%。该项目比较稳定，综合收益率较高,群众对项目实施效果非常满意。</t>
  </si>
  <si>
    <t>项目期内，项目年收益的70%用于朱坡村脱贫户及监测对象差异化收益，其余收益30%用于项目管理、村级集体公益事业等。</t>
  </si>
  <si>
    <t>2024年度孟津区小浪底镇上梭椤沟乡村旅游集体经济项目</t>
  </si>
  <si>
    <t>小浪底镇上梭椤沟村</t>
  </si>
  <si>
    <t>2024.03-2024.08</t>
  </si>
  <si>
    <t>梭椤听风露营基地为基础新建亲子互动中心一个500平方米、民宿两套共计300平方米。</t>
  </si>
  <si>
    <t>以梭椤听风露营基地为基础新建亲子互动中心一个500平方米、民宿两套300平方米，项目建设完成后采用租赁经营模式，由运营商具体经营，预计年增加游客量5000人次，农户满意度不低于95%，年收益不低于项目投资额的6%。</t>
  </si>
  <si>
    <t>2024年度孟津区会盟镇台荫村黄河旅游民宿集体经济项目</t>
  </si>
  <si>
    <t>会盟镇台荫村</t>
  </si>
  <si>
    <t>2024.03-2024.10</t>
  </si>
  <si>
    <t>新建一个1500平方米二层的餐厅，改建47间民宿及出行道路、大门、庭院等配套基础设施建设。</t>
  </si>
  <si>
    <t>会盟镇19个村集体经济及全镇46户脱贫户和30户监测对象。</t>
  </si>
  <si>
    <t>收益占总投资的6%</t>
  </si>
  <si>
    <t>项目建成后，年收益的70%用于带动46户脱贫户及年度监测对象增收。剩余30%可用于公益事业，通过联席会议，分配孟河、老城、下古等19个村的公益事业。</t>
  </si>
  <si>
    <t>2024年度孟津区朝阳镇瀍河乡村旅游集体经济项目</t>
  </si>
  <si>
    <t>朝阳镇瀍沟村</t>
  </si>
  <si>
    <t>高标准民宿5栋，总建设面积约3200平方米及配套设施。</t>
  </si>
  <si>
    <t>朝阳镇高沟村、卫坡村、瀍沟村、刘寨村等4个村69户脱贫户和监测对象</t>
  </si>
  <si>
    <t>该项目建成后进行租赁，年收益不低于项目投资额6%。</t>
  </si>
  <si>
    <t>项目期内，项目年收益不低于70%用于高沟村、卫坡村、瀍沟村、刘寨村4个村69户脱贫户和监测对象差异化收益,剩余部分作为村集体收入，用于发展4个村村级公益事业。</t>
  </si>
  <si>
    <t>2024年度孟津区平乐镇乡村旅游集体经济项目</t>
  </si>
  <si>
    <t>平乐镇平乐社区</t>
  </si>
  <si>
    <t>2024.01-2024.09</t>
  </si>
  <si>
    <t>用于新建地上三层共计约6000平方米的建筑主体以及配套设施。</t>
  </si>
  <si>
    <t>平乐镇18个村（社区）集体经济及103户脱贫户和65户监测对象</t>
  </si>
  <si>
    <t>该项目建设完成后，依靠优越的区位优势，按照农业产业项目6%的年收益，项目收益的30%部分用于壮大18个村村级集体经济，70%部分可以用于全镇18个行政村（社区）脱贫户及监测对象通过设置村级公益性岗位、参与项目务工等方式差异化增收，具体分配方案由镇党政联系会议研究决定。项目带动周期为5年。</t>
  </si>
  <si>
    <t>项目收益的30%部分用于壮大18个村村级集体经济，70%部分可以用于全镇18个行政村（社区）脱贫户及监测对象通过设置村级公益性岗位、参与项目务工等方式差异化增收，具体分配方案由镇党政联系会议研究决定</t>
  </si>
  <si>
    <r>
      <t>2024</t>
    </r>
    <r>
      <rPr>
        <sz val="10"/>
        <rFont val="宋体"/>
        <family val="0"/>
      </rPr>
      <t>年度孟津区平乐镇刘坡村标准化牛舍建设集体经济项目</t>
    </r>
  </si>
  <si>
    <t>平乐镇刘坡村</t>
  </si>
  <si>
    <t>建设3个2520平方米标准化牛舍地坪和1170平方米牛舍主体、饲养用牛颈枷、排水设施以及围栏、看护房等配套设施。</t>
  </si>
  <si>
    <t>平乐镇刘坡村集体经济及刘坡村3户脱贫户和3户监测对象</t>
  </si>
  <si>
    <t>该项目建设完成后，依靠优越的区位优势，按照农业产业项目部低于6%年收益，项目带动群众增收周期为5年。项目收益的30%部分用于壮大村级集体经济，70%部分通过差异化分配方式扶持全镇103户294人脱贫户及65户205人监测对象增收致富，具体收益分配方案由镇党政联系会议研究决定。</t>
  </si>
  <si>
    <t>项目收益的30%部分用于壮大村级集体经济，70%部分通过差异化分配方式扶持全镇103户294人脱贫户及65户205人监测对象增收致富，具体收益分配方案由镇党政联系会议研究决定。</t>
  </si>
  <si>
    <t>2024年度孟津区常袋镇马岭村体育小镇民宿集体经济项目</t>
  </si>
  <si>
    <t>改建</t>
  </si>
  <si>
    <t>常袋镇马岭村</t>
  </si>
  <si>
    <t>2024.03-2024.09</t>
  </si>
  <si>
    <t>在原马岭村小学旧址上进行改建，改造东楼、南楼、北楼（约2200平方米）及室外广场改造（1300平方米），高标准打造运动员宿舍，以及配套改建民宿。</t>
  </si>
  <si>
    <t>常袋镇马岭村集体经济及196户脱贫户和14户监测对象。</t>
  </si>
  <si>
    <t>项目建成建成后，产权归常袋镇人民政府所有，采用租赁经营模式，交由第三方公司运营，预计年收益不低于项目投资额的6%，带动马岭村集体经济发展及196户脱贫户和14户监测对象增收。</t>
  </si>
  <si>
    <t>项目建成后，每年由马岭村通过“4+2”会议制定收益分配方案，项目收益的30%部分用于壮大马岭村集体经济，70%部分用于脱贫户及监测对象通过设置村级公益性岗位、参与项目务工等方式差异化增收，带动马岭村196户脱贫户和14户监测对象增收。</t>
  </si>
  <si>
    <t>2024年度孟津区白鹤镇河清村民宿集体经济项目</t>
  </si>
  <si>
    <t>白鹤镇河清村</t>
  </si>
  <si>
    <t>依托河清村小学内部原校舍，进行改造2300平方米、校园1700平方米广场提升改造、校园内部食堂改造，新建民宿（框架结构）600平方米、原校园内水电重新改造。</t>
  </si>
  <si>
    <t>白鹤镇29个集体经济和1129户脱贫户及171户监测对象</t>
  </si>
  <si>
    <t>翻建河清村小学改造民宿项目，依托小浪底风景区由专业文旅团队进行运营（目前有两支意向团队）项目每年收益预计22.5万元，可壮大河清村集体经济，保障脱贫户（监测户）取得稳定收益，并带动本村及周边群众增收。</t>
  </si>
  <si>
    <t>项目收益的30%部分用于壮大29个村村级集体经济，70%部分可以用于全镇29个行政村（社区）脱贫户及监测对象通过设置村级公益性岗位、参与项目务工等方式差异化增收，具体分配方案由镇党政联系会议研究决定</t>
  </si>
  <si>
    <t>2024年度孟津区白鹤镇堡子村月牙湾民宿集群集体经济项目</t>
  </si>
  <si>
    <t>白鹤镇堡子村</t>
  </si>
  <si>
    <t>精品民宿15套、庭院餐饮5套、公区综服1套、音乐酒吧3套、文创工坊5套、相关配套设施。</t>
  </si>
  <si>
    <t>翻建闲置民宅改造民宿项目，依托沿黄生态廊道由专业文旅团队进行运营（目前已有意向团队）项目每年收益预计57万元，可壮大白鹤镇29个村集体经济，保障脱贫户（监测户）取得稳定收益，并带动堡子村及周边群众就业增收。</t>
  </si>
  <si>
    <t>2024年度孟津区白鹤镇铁谢村乡村微度假综合体集体经济项目</t>
  </si>
  <si>
    <t>白鹤镇铁谢村</t>
  </si>
  <si>
    <t>精品民宿5套、庭院餐饮5套、乡村书吧、咖啡吧、音乐酒吧3套、文创工坊10套、相关配套设施。</t>
  </si>
  <si>
    <t>翻建闲置民宅改造民宿项目，依托沿黄生态廊道由专业文旅团队进行运营（目前已有意向团队）项目每年收益预计58.8万元，可壮大铁谢村集体经济，保障脱贫户（监测户）取得稳定收益，并带动本村及周边群众增收。</t>
  </si>
  <si>
    <t>2024年度孟津区白鹤镇堡子村云上堡子民宿集体经济项目</t>
  </si>
  <si>
    <t>依托云上堡子民宿东侧三户民居，通过进行改造及新建，打造项目的院落客房及餐饮区域，总建筑面积约850平方米。餐饮区包含4个包间，一个早餐厅及员工餐厅；院落客房区包含5间客房一个茶室。同时对一期客房接待区整体建设效果进行改造提升。</t>
  </si>
  <si>
    <t>翻建的民居改造云上堡子民宿二期项目，依托黄河生态廊道由专业文旅团队进行运营项目每年收益预计18万元，可壮大堡子村集体经济，保障脱贫户（监测户）取得稳定收益，并带动本村及周边群众增收。</t>
  </si>
  <si>
    <t>2024年孟津区送庄镇盆养牡丹产业园集体经济项目</t>
  </si>
  <si>
    <t>送庄镇凤凰台村</t>
  </si>
  <si>
    <t>2024.01-2024.10</t>
  </si>
  <si>
    <t>在送庄镇凤凰台村投资350万元，建设现代化牡丹产业园一座。主要建设建1500㎡日光温室3栋，11000㎡自动遮阴大棚；2500㎡的联动棚；园区水肥灌溉系统；建设简易看护房等配套设施。</t>
  </si>
  <si>
    <t>送庄镇16个村集体经济及331户脱贫户、59户监测户</t>
  </si>
  <si>
    <t>项目预计年收益达投资额6%以上，用以带动全镇16个行政村集体经济增收，并由村集体通过开发公益性岗位、社会救助等形式，制定差异化分配方案增加全村脱贫户及监测对象家庭收入</t>
  </si>
  <si>
    <t>1.项目施工阶段，综合考虑施工方用人需求及群众自愿情况，优先就近考虑使用脱贫户、监测对象劳动力，拓宽收入渠道；
2.项目交付后，优先就近吸纳农村可从事物流运输、牡丹芍药种植、园区管护鲜切花分拣储存等劳动力参与务工；
3.项目产生收益带动全镇16个村集体经济增收，并由村自主通过开发公益性岗位、社会救助等形式，制定差异化分配方案增加全镇脱贫户及监测对象家庭收入</t>
  </si>
  <si>
    <t>2024年孟津区送庄镇牛家古寨乡村旅游民宿集体经济项目</t>
  </si>
  <si>
    <t>送庄镇朱家寨村</t>
  </si>
  <si>
    <t>2024.1-2024.12</t>
  </si>
  <si>
    <t>充分挖掘牛家古寨及周边现有的文化、沟域等乡村旅游资源，打造餐厅主体及安装工程600㎡；园区内室外雨污水管网约2000m；园区内室外给水及消防用水和泵房；园区内室外电力管网和电器；园区内四周挡土墙及护坡工程；园区景观、道路及绿化工程等。</t>
  </si>
  <si>
    <t>项目预计年收益达投资额6%以上，用以带动全镇16个村集体经济增收，并由村通过开发公益性岗位、社会救助等形式，制定差异化分配方案增加全镇脱贫户及监测对象家庭收入</t>
  </si>
  <si>
    <t>1.项目施工阶段，综合考虑施工方用人需求及群众自愿情况，优先就近考虑使用脱贫户、监测对象劳动力，拓宽其收入渠道；
2.项目交付后，结合牛家古寨民俗文化产业园各个旅游业态发展情况，优先吸纳有对口工作经验的脱贫户、监测对象劳动力实现就近就业；
3.项目产生收益带动全镇16个村集体经济增收，并由村自主通过开发公益性岗位、社会救助等形式，制定差异化分配方案增加全镇脱贫户及监测对象家庭收入</t>
  </si>
  <si>
    <t>2024年度孟津区常袋镇阳光玫瑰产业园集体经济项目</t>
  </si>
  <si>
    <t>常袋镇小崔沟村</t>
  </si>
  <si>
    <t>在孟津区常袋镇小崔沟村78亩果园地上建设阳光玫瑰葡萄种植大棚60亩、配套道路4016平方米，电网、配套喷灌、滴灌75亩，水果中转库300立方米等农业配套设施。</t>
  </si>
  <si>
    <t>小崔沟村、半坡村集体经济及9户脱贫户和4户监测对象</t>
  </si>
  <si>
    <t>项目建成后，产权归常袋镇人民政府所有，预计年收益不低于投资额的6%，引导带动群众发展大棚阳光玫瑰葡萄高效特色种植，提高土地收益率，增加群众务工收益和村集体经济收入，以产业发展带动群众增收致富。</t>
  </si>
  <si>
    <t>项目建成后，每年由镇党政联席会议制定半坡村、小崔沟村收益分配数额，由小崔沟村、半坡村各自制定收益分配方案，进行差异化二次分配，项目收益的30%用于半坡村、小崔沟村集体公益事业，收益的70%由村制定差异化分配方案用于这两个村9户脱贫户和4户监测对象增收。此外脱贫户和监测户，一般群众劳动力还可通过参与务工直接增加收入。</t>
  </si>
  <si>
    <t>2024年度孟津区朝阳镇特色养殖集体经济项目</t>
  </si>
  <si>
    <t>朝阳镇周寨村</t>
  </si>
  <si>
    <t>新建养殖厂及配套设施，厂房为2层砖混结构，占地面积约5000平方米。</t>
  </si>
  <si>
    <t>朝阳镇周寨村、刘寨村、官庄村、卫坡村、崔沟村、高沟村6个村70户脱贫户和监测对象</t>
  </si>
  <si>
    <t>建成后用于发展蝎子养殖项目，年收入不低于项目投资额6%，促进村集体收入发展和困难群众务工增收。</t>
  </si>
  <si>
    <t>利用周寨蝎子养殖协会，用合作社大户养殖带动村民养殖，项目年收益不低于70%用于周寨村、刘寨村、官庄村、卫坡村、崔沟村、高沟村等附近村困难群众帮扶和提供就业岗位，剩余部分用于发展村级公益事业。</t>
  </si>
  <si>
    <r>
      <t>1.2</t>
    </r>
    <r>
      <rPr>
        <sz val="10"/>
        <rFont val="宋体"/>
        <family val="0"/>
      </rPr>
      <t>加工流通</t>
    </r>
  </si>
  <si>
    <t>2024年度孟津区麻屯镇后楼村农产品仓储建设集体经济项目</t>
  </si>
  <si>
    <t>农产品仓储保鲜冷链基础设施建设</t>
  </si>
  <si>
    <t>麻屯镇后楼村</t>
  </si>
  <si>
    <t>建设2000平方米农产品仓储库，硬化地坪，建设与之配套的院墙、库房门窗、大门、门卫室、厕所，修建排水设施、消防设施齐全等。</t>
  </si>
  <si>
    <t>麻屯镇6个村集体经济和532户脱贫户45户监测对象</t>
  </si>
  <si>
    <t>该项目申请财政衔接补助资金450万元，建设2000平方米农产品仓储库，硬化地坪，建设与之配套的院墙、库房门窗、大门、门卫室、厕所，修建排水设施、消防设施齐全等。项目建成后，用于农产品市场、仓储、物流，每年收益不低于投入资金的6%。</t>
  </si>
  <si>
    <t>项目收益用于带动麻屯镇6个村集体经济发展及村级公益事业，由各村制定具体收益分配方案，奖补激励或开发村级公益性岗位，来带动脱贫户和监测对象增收。</t>
  </si>
  <si>
    <t>2024年度孟津区麻屯镇上河村农产品仓储建设集体经济项目</t>
  </si>
  <si>
    <t>麻屯镇上河村</t>
  </si>
  <si>
    <t>建设3000平方米农产品仓储库，硬化地坪，建设与之配套的院墙、库房门窗、大门、门卫室、厕所，修建排水设施、消防设施齐全等。</t>
  </si>
  <si>
    <t>麻屯镇17个村集体经济和143户脱贫户、53户监测对象</t>
  </si>
  <si>
    <t>该项目申请财政衔接补助资金500万元，建设3000平方米农产品仓储库，硬化地坪，建设与之配套的院墙、库房门窗、大门、门卫室、厕所，修建排水设施、消防设施齐全等。项目建成后，用于农产品市场、仓储、物流，每年收益不低于投入资金的6%。</t>
  </si>
  <si>
    <t>项目收益用于带动麻屯镇16个村集体经济发展及村级公益事业，由各村制定具体收益分配方案，奖补激励或开发村级公益性岗位，来带动脱贫户和监测对象增收。</t>
  </si>
  <si>
    <t>2024年度孟津区麻屯镇单寨村智能云仓集体经济项目</t>
  </si>
  <si>
    <t>麻屯镇单寨村</t>
  </si>
  <si>
    <t>建设面积约为5000平方米的智能云仓集体经济项目，分为智能自动生产车间、存储仓库及销售区，配套设施及设备。</t>
  </si>
  <si>
    <t>建设面积约为5000平方米的智能云仓集体经济项目，分为智能自动生产车间、存储仓库及销售区等，主体结构为钢混结构，5000平方米地坪为厚度0.2米混凝土地坪。建设与之配套的变压器、院墙、库房门窗、大门、门卫室、厕所，修建排水设施、消防设施齐全等项目建成后，用于食品生产储存、包装、线上销售等，每年收益不低于投入资金的6%。</t>
  </si>
  <si>
    <t>项目收益用于带动麻屯镇22个村集体经济发展及村级公益事业，由各村制定具体收益分配方案，奖补激励或开发村级公益性岗位，来带动脱贫户和监测对象增收。另外可以对全区花生、花椒种植大户签字收购协议，使全区花生、花椒种植实现种植、加工、销售一体化。</t>
  </si>
  <si>
    <t>2024年度孟津区会盟镇农产品交易中心集体经济项目</t>
  </si>
  <si>
    <t>市场建设和农村物流</t>
  </si>
  <si>
    <t>会盟镇屋鸾村</t>
  </si>
  <si>
    <t>会盟镇农产品交易中心，拟建市场为两层，临街局部为三层。农贸市场长宽为77.5X33米，基底面积为2557.5平方米，总建筑面积为3600平方米。</t>
  </si>
  <si>
    <t>2024年度孟津区朝阳镇南陈村仓储物流集体经济项目</t>
  </si>
  <si>
    <t>朝阳镇南陈村</t>
  </si>
  <si>
    <t>新建仓储一座共1050平方米。</t>
  </si>
  <si>
    <t>朝阳镇南陈村、小良村、官庄村、崔沟村等4个村27户脱贫户和监测对象</t>
  </si>
  <si>
    <t>项目期内，项目年收益不低于70%用于南陈村、小良村、官庄村、崔沟村等4个村28户脱贫户和监测对象差异化收益,剩余部分作为村集体收入，用于发展4个村村级公益事业。</t>
  </si>
  <si>
    <t>2024年度孟津区常袋镇农产品仓储物流集体经济项目</t>
  </si>
  <si>
    <t>常袋镇常袋社区</t>
  </si>
  <si>
    <t>建设标准化农产品仓储物流钢构库房2000平米，在钢构厂房顶部配建200KW光伏电站，建设配套用房1200平方，硬化地坪3500平方米，供水管道、水电、雨、污水管道等附属设施。</t>
  </si>
  <si>
    <t>常袋镇18个村集体经济及脱贫户697户和监测对象105户</t>
  </si>
  <si>
    <t>常袋镇农产品仓储物流项目，建成后资产归常袋镇政府所有。项目用于农产品市场、仓储、物流，与企业合作，将仓库租赁给运营企业，年收益不低于项目投资额6%。</t>
  </si>
  <si>
    <r>
      <t>项目收益用于带动常袋镇</t>
    </r>
    <r>
      <rPr>
        <sz val="10"/>
        <rFont val="Times New Roman"/>
        <family val="1"/>
      </rPr>
      <t>18</t>
    </r>
    <r>
      <rPr>
        <sz val="10"/>
        <rFont val="宋体"/>
        <family val="0"/>
      </rPr>
      <t>个村集体经济发展和脱贫户</t>
    </r>
    <r>
      <rPr>
        <sz val="10"/>
        <rFont val="Times New Roman"/>
        <family val="1"/>
      </rPr>
      <t>697</t>
    </r>
    <r>
      <rPr>
        <sz val="10"/>
        <rFont val="宋体"/>
        <family val="0"/>
      </rPr>
      <t>户和监测对象</t>
    </r>
    <r>
      <rPr>
        <sz val="10"/>
        <rFont val="Times New Roman"/>
        <family val="1"/>
      </rPr>
      <t>105</t>
    </r>
    <r>
      <rPr>
        <sz val="10"/>
        <rFont val="宋体"/>
        <family val="0"/>
      </rPr>
      <t>户增收。其中，年收益</t>
    </r>
    <r>
      <rPr>
        <sz val="10"/>
        <rFont val="Times New Roman"/>
        <family val="1"/>
      </rPr>
      <t>30%</t>
    </r>
    <r>
      <rPr>
        <sz val="10"/>
        <rFont val="宋体"/>
        <family val="0"/>
      </rPr>
      <t>部分用于马岭村、姚凹村、西小梵、英古、西杨沟村、赵沟、酒流凹村、土门村、半坡村、赵凹村、武家湾村、石碑凹村、小崔沟村、拐坪村、常平村、东小梵村、潘庄村、东地村等</t>
    </r>
    <r>
      <rPr>
        <sz val="10"/>
        <rFont val="Times New Roman"/>
        <family val="1"/>
      </rPr>
      <t>18</t>
    </r>
    <r>
      <rPr>
        <sz val="10"/>
        <rFont val="宋体"/>
        <family val="0"/>
      </rPr>
      <t>个村集体经济发展和村级公益事业，具体收益分配方案由镇党政联席会根据各村经济基础情况进行差额分配。</t>
    </r>
    <r>
      <rPr>
        <sz val="10"/>
        <rFont val="Times New Roman"/>
        <family val="1"/>
      </rPr>
      <t>70%</t>
    </r>
    <r>
      <rPr>
        <sz val="10"/>
        <rFont val="宋体"/>
        <family val="0"/>
      </rPr>
      <t>部分用于全镇</t>
    </r>
    <r>
      <rPr>
        <sz val="10"/>
        <rFont val="Times New Roman"/>
        <family val="1"/>
      </rPr>
      <t>697</t>
    </r>
    <r>
      <rPr>
        <sz val="10"/>
        <rFont val="宋体"/>
        <family val="0"/>
      </rPr>
      <t>户脱贫户和</t>
    </r>
    <r>
      <rPr>
        <sz val="10"/>
        <rFont val="Times New Roman"/>
        <family val="1"/>
      </rPr>
      <t>105</t>
    </r>
    <r>
      <rPr>
        <sz val="10"/>
        <rFont val="宋体"/>
        <family val="0"/>
      </rPr>
      <t>户监测对象增收，由各村制定差异化二次分配方案，带动</t>
    </r>
    <r>
      <rPr>
        <sz val="10"/>
        <rFont val="Times New Roman"/>
        <family val="1"/>
      </rPr>
      <t>697</t>
    </r>
    <r>
      <rPr>
        <sz val="10"/>
        <rFont val="宋体"/>
        <family val="0"/>
      </rPr>
      <t>户脱贫户和</t>
    </r>
    <r>
      <rPr>
        <sz val="10"/>
        <rFont val="Times New Roman"/>
        <family val="1"/>
      </rPr>
      <t>105</t>
    </r>
    <r>
      <rPr>
        <sz val="10"/>
        <rFont val="宋体"/>
        <family val="0"/>
      </rPr>
      <t>户监测对象增收。</t>
    </r>
  </si>
  <si>
    <t>2024年度孟津区小浪底镇马屯社区仓储集体经济项目</t>
  </si>
  <si>
    <t>小浪底镇马屯社区</t>
  </si>
  <si>
    <t>小浪底镇申请财政资金500万元，在马屯社区新建1个总面积1000平方米仓储及400平方米配套设施用房和配套设施。</t>
  </si>
  <si>
    <t>小浪底镇申请财政资金500万元，在马屯社区新建1个总面积1000平方米仓储及400平方米配套设施用房和配套设施。建成后，产权归小浪底镇政府所有，由运营商承租运营，年收益不低于项目投资额的6%。该项目比较稳定，综合收益率较高,群众对项目实施效果非常满意。</t>
  </si>
  <si>
    <t>2024年度孟津区白鹤镇赵岭村小杂粮加工厂集体经济项目</t>
  </si>
  <si>
    <t>加工业</t>
  </si>
  <si>
    <t>白鹤镇赵岭村</t>
  </si>
  <si>
    <t>2024.03-2024.05</t>
  </si>
  <si>
    <t>建设小杂粮深加工厂房一座，面积413.3平米。</t>
  </si>
  <si>
    <t>赵岭村集体经济及脱贫户36户、监测对象3户</t>
  </si>
  <si>
    <t>建设小杂粮加工厂，项目建设后资产归白鹤镇赵岭村所有，用于杂粮加工，采用资产收益模式，由赵岭村股份经济合作社运营，年收益不低于项目投资额的6%，项目每年收益预计5.28万元，可壮大赵岭村集体经济，保障脱贫户（监测户）取得稳定收益，并带动本村及周边群众增收。</t>
  </si>
  <si>
    <t>孟津区白鹤镇赵岭村小杂粮加工厂集体经济产业项目收益优先分配村集体和脱贫户（监测户），项目用工优先吸纳脱贫户（监测户），可壮大赵岭村集体经济，保障脱贫户（监测户）取得稳定收益，并带动本村及周边群众增收。</t>
  </si>
  <si>
    <t>2024年度孟津区送庄镇农产品展销中心集体经济项目</t>
  </si>
  <si>
    <t>送庄镇朱寨村</t>
  </si>
  <si>
    <t>2024.1-2024.10</t>
  </si>
  <si>
    <r>
      <t>建设集农产品展销、电商营销为一体的两层</t>
    </r>
    <r>
      <rPr>
        <sz val="10"/>
        <rFont val="Times New Roman"/>
        <family val="1"/>
      </rPr>
      <t>2000</t>
    </r>
    <r>
      <rPr>
        <sz val="10"/>
        <rFont val="宋体"/>
        <family val="0"/>
      </rPr>
      <t>余平方米综合展示营销中心。</t>
    </r>
  </si>
  <si>
    <r>
      <t>项目预计年收益达投资额</t>
    </r>
    <r>
      <rPr>
        <sz val="10"/>
        <rFont val="Times New Roman"/>
        <family val="1"/>
      </rPr>
      <t>6%</t>
    </r>
    <r>
      <rPr>
        <sz val="10"/>
        <rFont val="宋体"/>
        <family val="0"/>
      </rPr>
      <t>以上，用以带动全镇</t>
    </r>
    <r>
      <rPr>
        <sz val="10"/>
        <rFont val="Times New Roman"/>
        <family val="1"/>
      </rPr>
      <t>16</t>
    </r>
    <r>
      <rPr>
        <sz val="10"/>
        <rFont val="宋体"/>
        <family val="0"/>
      </rPr>
      <t>个村集体经济增收，并由村通过开发公益性岗位、社会救助等形式，制定差异化分配方案增加全镇脱贫户及监测对象家庭收入。</t>
    </r>
  </si>
  <si>
    <t>1.依托牛家寨文旅综合体和现代农业产业园及周边休闲采摘园区，进一步推进农产品延链展链，强化第三产业元素，提升产品附加值；
2.项目收益带动全镇16个村集体经济和脱贫户、监测对象增收；
3.项目运营阶段，为脱贫户、监测对象需要销售农副产品提供便利条件，同时鼓励条件合适群众参与电商运营，拓宽群众增收渠道；</t>
  </si>
  <si>
    <t>2024年度孟津区城关镇贾滹沱社区农产品展销中心集体经济项目</t>
  </si>
  <si>
    <t>城关镇贾滹沱社区</t>
  </si>
  <si>
    <t>建设农产品展销中心2400平方米及配套设施。</t>
  </si>
  <si>
    <t>城关镇脱贫户770户2232人、监测对象79户273人</t>
  </si>
  <si>
    <t>项目用于农产品市场、仓储、物流，与企业合作，将仓库租赁给运营企业，年收益不低于项目投资额6%。</t>
  </si>
  <si>
    <t>项目期内，项目收益通过城关镇党政联席会将项目年收益的70%用于城关镇脱贫户及监测对象差异化收益，其余收益30%分配给各村用于项目管理、村级集体公益事业等。</t>
  </si>
  <si>
    <t>2024年度孟津区麻屯镇李家营村农产品仓储建设集体经济项目</t>
  </si>
  <si>
    <t>麻屯镇李家营村</t>
  </si>
  <si>
    <t>2024.4-2024.11</t>
  </si>
  <si>
    <t>建设3000平方米农产品仓储库，硬化地坪，建设与之配套的院墙、库房门窗、大门、门卫室、厕所，修建排水设施、消防设施齐全等。项目建成后，用于农产品市场、仓储、物流，每年收益不低于投入资金的6%。</t>
  </si>
  <si>
    <r>
      <t>1.3</t>
    </r>
    <r>
      <rPr>
        <sz val="10"/>
        <rFont val="宋体"/>
        <family val="0"/>
      </rPr>
      <t>配套设施</t>
    </r>
  </si>
  <si>
    <r>
      <t>1.4</t>
    </r>
    <r>
      <rPr>
        <sz val="10"/>
        <rFont val="宋体"/>
        <family val="0"/>
      </rPr>
      <t>产业服务支撑</t>
    </r>
  </si>
  <si>
    <r>
      <t>1.5</t>
    </r>
    <r>
      <rPr>
        <sz val="10"/>
        <rFont val="宋体"/>
        <family val="0"/>
      </rPr>
      <t>金融保险配套</t>
    </r>
  </si>
  <si>
    <r>
      <t>2024</t>
    </r>
    <r>
      <rPr>
        <sz val="10"/>
        <rFont val="宋体"/>
        <family val="0"/>
      </rPr>
      <t>年度孟津区脱贫人口小额信贷贴息项目</t>
    </r>
  </si>
  <si>
    <t>小额贷款贴息</t>
  </si>
  <si>
    <t>区金融工作局</t>
  </si>
  <si>
    <t>对有劳动能力、有贷款意愿、符合贷款条件的建档立卡脱贫人口和监测户实行小额贷款贴息。
1、按小额信贷政策每户贷款5万元以下，计划带动建档立卡脱贫户及监测户1500户，当年补贴需新增130万元。
2、2023年度小额贷款3500余万元，跨年度财政贴息新增120万元。</t>
  </si>
  <si>
    <t>建档立卡脱贫户及监测户</t>
  </si>
  <si>
    <t>带动脱贫户及监测户年增收。</t>
  </si>
  <si>
    <t>通过户贷、户用、户还的方式带动脱贫户及监测户自主发展生产，脱贫致富。</t>
  </si>
  <si>
    <t>二、就业项目</t>
  </si>
  <si>
    <r>
      <t>2.1</t>
    </r>
    <r>
      <rPr>
        <sz val="10"/>
        <rFont val="宋体"/>
        <family val="0"/>
      </rPr>
      <t>务工补助</t>
    </r>
  </si>
  <si>
    <t>孟津区2024年跨省转移就业一次性交通补助</t>
  </si>
  <si>
    <t>就业扶贫</t>
  </si>
  <si>
    <t>2023.10-2024.9</t>
  </si>
  <si>
    <t>区人力资源和社会保障局</t>
  </si>
  <si>
    <t>对2023年10月1日-2024年9月30日实现跨省转移就业且务工收入大于1万元的1300名建档立卡脱贫劳动力（仅限享受政策人员）和监测对象（风险未消除人员）中的16-65岁劳动力给予一次性交通补助500元。</t>
  </si>
  <si>
    <t>1300名建档立卡脱贫劳动力（仅限享受政策人员）和监测对象（风险未消除人员）</t>
  </si>
  <si>
    <t>通过跨省转移就业一次性交通补助项目实施，带动劳务输出人员由“短期型”务工向“长期型”务工转变，促使更多的农村富余劳动力走出家门、务工致富，为加快乡村振兴、发展区域经济、构建和谐社会作出积极的贡献。</t>
  </si>
  <si>
    <t>对脱贫劳动力（仅限享受政策人员）和监测对象（风险未消除人员）进行补助</t>
  </si>
  <si>
    <t>2.2就业</t>
  </si>
  <si>
    <t>2.3乡村工匠</t>
  </si>
  <si>
    <t>2.4公益性岗位</t>
  </si>
  <si>
    <t>2.5培训</t>
  </si>
  <si>
    <t>孟津区2023年秋季雨露计划职业教育补贴项目</t>
  </si>
  <si>
    <t>享受“雨露计划”职业教育补助</t>
  </si>
  <si>
    <t>2023.12-2024.2</t>
  </si>
  <si>
    <t>区乡村振兴局</t>
  </si>
  <si>
    <t>对2023年秋季600名在校中、高等职业教育的脱贫及监测户家庭子女每生补助1500元。</t>
  </si>
  <si>
    <t>600户脱贫户及监测户</t>
  </si>
  <si>
    <t>解决中、高职教育阶段建档立卡脱贫及监测户家庭学生的上学后顾之忧，提高脱贫学生的学习、生活质量。</t>
  </si>
  <si>
    <t>对脱贫户及监测户家庭学生进行教育补助</t>
  </si>
  <si>
    <t>孟津区2024年春季雨露计划职业教育补贴项目</t>
  </si>
  <si>
    <t>2024.6-2024.8</t>
  </si>
  <si>
    <t>对2024年春季600名在校中、高等职业教育的脱贫及监测户家庭子女每生补助1500元。</t>
  </si>
  <si>
    <t>孟津区2024年雨露计划短期技能培训项目</t>
  </si>
  <si>
    <t>对自主参加各类短期技能培训，并获得结业证书和国家承认的技能等级证书（或职业资格证书）的50名脱贫及监测户劳动力进行补助。</t>
  </si>
  <si>
    <t>50户脱贫及监测户</t>
  </si>
  <si>
    <t>解决脱贫及监测对象劳动力为获得某项技能实现转移就业。</t>
  </si>
  <si>
    <t>对脱贫及监测户进行短期技能培训补助</t>
  </si>
  <si>
    <t>三、乡村行动建设</t>
  </si>
  <si>
    <t>3.1农村基础设施（含产业配套基础设施）</t>
  </si>
  <si>
    <t>2024年孟津区麻屯镇薄姬岭村道路建设项目</t>
  </si>
  <si>
    <t>村基础设施</t>
  </si>
  <si>
    <t>薄姬岭村</t>
  </si>
  <si>
    <t>区交通局</t>
  </si>
  <si>
    <t>薄姬岭村新建水泥混凝土路2.8公里，宽度3米，厚0.18米。</t>
  </si>
  <si>
    <t>提升麻屯镇薄姬岭村基础设施水平受益人口2236人。</t>
  </si>
  <si>
    <t>完善村基础设施，方便群众生产生活。</t>
  </si>
  <si>
    <t>2024年孟津区麻屯镇下河村道路建设项目</t>
  </si>
  <si>
    <t>下河村</t>
  </si>
  <si>
    <t>下河村新建水泥混凝土路1.24公里，宽度3米，厚0.18米。</t>
  </si>
  <si>
    <t>提升麻屯镇下河村基础设施水平受益人口2328人。</t>
  </si>
  <si>
    <t>2024年孟津区麻屯镇霍村道路建设项目</t>
  </si>
  <si>
    <t>霍村</t>
  </si>
  <si>
    <t>霍村新建水泥混凝土路1公里，宽度3米，厚0.18米。</t>
  </si>
  <si>
    <t>提升麻屯镇霍村基础设施水平受益人口2295人。</t>
  </si>
  <si>
    <t>2024年孟津区常袋镇常袋社区道路建设项目</t>
  </si>
  <si>
    <t>常袋社区</t>
  </si>
  <si>
    <t>常袋社区新建水泥混凝土路0.9公里，宽度3米，厚0.18米。</t>
  </si>
  <si>
    <t>提升常袋镇常袋社区基础设施水平受益人口3451人。</t>
  </si>
  <si>
    <t>2024年孟津区常袋镇西小梵村道路建设项目</t>
  </si>
  <si>
    <t>西小梵村</t>
  </si>
  <si>
    <t>西小梵新建水泥混凝土路1公里，宽度3米，厚0.18米。</t>
  </si>
  <si>
    <t>提升常袋镇西小梵村基础设施水平受益人口1956人。</t>
  </si>
  <si>
    <t>2024年孟津区常袋镇半坡村道路建设项目</t>
  </si>
  <si>
    <t>半坡村</t>
  </si>
  <si>
    <t>半坡村新建水泥混凝土路1.4公里，宽度3米，厚0.18米。</t>
  </si>
  <si>
    <t>提升常袋镇半坡村基础设施水平受益人口2398人。</t>
  </si>
  <si>
    <t>2024年孟津区横水镇张庄村道路建设项目</t>
  </si>
  <si>
    <t>张庄村</t>
  </si>
  <si>
    <t>张庄村新建水泥混凝土路1.4公里，宽度3米，厚0.18米。</t>
  </si>
  <si>
    <t>提升横水镇张庄村基础设施水平受益人口1685人。</t>
  </si>
  <si>
    <t>2024年孟津区横水镇红光村道路建设项目</t>
  </si>
  <si>
    <t>红光村</t>
  </si>
  <si>
    <t>红光村新建水泥混凝土路1.2公里，宽度3米，厚0.18米。</t>
  </si>
  <si>
    <t>提升横水镇红光村基础设施水平受益人口3349人。</t>
  </si>
  <si>
    <t>2024年孟津区横水镇古县村道路建设项目</t>
  </si>
  <si>
    <t>古县村</t>
  </si>
  <si>
    <t>古县村新建水泥混凝土路1.2公里，宽度3米，厚0.18米。</t>
  </si>
  <si>
    <t>提升横水镇古县村基础设施水平受益人口1947人。</t>
  </si>
  <si>
    <t>2024年孟津区白鹤镇柿林村道路建设项目</t>
  </si>
  <si>
    <t>柿林村</t>
  </si>
  <si>
    <t>柿林村新建水泥混凝土路1.7公里，宽度3米，厚0.18米。</t>
  </si>
  <si>
    <t>提升白鹤镇柿林村基础设施水平受益人口1660人。</t>
  </si>
  <si>
    <t>2024年孟津区白鹤镇落驾沟村道路建设项目</t>
  </si>
  <si>
    <t>落驾沟村</t>
  </si>
  <si>
    <t>落驾沟村新建水泥混凝土路1.2公里，宽度3米，厚0.18米。</t>
  </si>
  <si>
    <t>提升白鹤镇落驾沟基础设施水平受益人口1022人。</t>
  </si>
  <si>
    <t>2024年孟津区白鹤镇桐乐村道路建设项目</t>
  </si>
  <si>
    <t>桐乐村</t>
  </si>
  <si>
    <t>桐乐村新建水泥混凝土路0.8公里，宽度3米，厚0.18米。</t>
  </si>
  <si>
    <t>提升白鹤镇桐乐村基础设施水平受益人口1581人。</t>
  </si>
  <si>
    <t>2024年孟津区白鹤镇牛王村道路建设项目</t>
  </si>
  <si>
    <t>牛王村</t>
  </si>
  <si>
    <t>牛王村新建水泥混凝土路0.7公里，宽度3米，厚0.18米。</t>
  </si>
  <si>
    <t>提升白鹤镇牛王村基础设施水平受益人口985人。</t>
  </si>
  <si>
    <t>2024年孟津区小浪底镇东官庄村道路建设项目</t>
  </si>
  <si>
    <t>东官庄村</t>
  </si>
  <si>
    <t>东官庄村新建水泥混凝土路0.9公里，宽度3米，厚0.18米。</t>
  </si>
  <si>
    <t>提升小浪底镇东官庄村基础设施水平受益人口3080人。</t>
  </si>
  <si>
    <t>2024年孟津区小浪底镇上梭椤沟村道路建设项目</t>
  </si>
  <si>
    <t>上梭椤沟村</t>
  </si>
  <si>
    <t>上梭椤沟村新建水泥混凝土路0.9公里，宽度3米，厚0.18米。</t>
  </si>
  <si>
    <t>提升小浪底镇上梭椤沟村基础设施水平受益人口760人。</t>
  </si>
  <si>
    <t>2024年孟津区小浪底镇马屯社区道路建设项目</t>
  </si>
  <si>
    <t>马屯社区</t>
  </si>
  <si>
    <t>马屯社区新建水泥混凝土路0.8公里，宽度3米，厚0.18米。</t>
  </si>
  <si>
    <t>提升小浪底镇马屯社区基础设施水平受益人口3740人。</t>
  </si>
  <si>
    <t>2024年孟津区小浪底镇王湾村道路建设项目</t>
  </si>
  <si>
    <t>王湾村</t>
  </si>
  <si>
    <t>王湾村新建水泥混凝土路1.2公里，宽度3米，厚0.18米。</t>
  </si>
  <si>
    <t>提升小浪底镇王湾村基础设施水平受益人口1086人。</t>
  </si>
  <si>
    <t>2024年孟津区小浪底镇北达宿村道路建设项目</t>
  </si>
  <si>
    <t>北达宿村</t>
  </si>
  <si>
    <t>北达宿村新建水泥混凝土路0.8公里，宽度3米，厚0.18米。</t>
  </si>
  <si>
    <t>提升小浪底镇北达宿村基础设施水平受益人口1222人。</t>
  </si>
  <si>
    <t>2024年孟津区小浪底镇梁村道路建设项目</t>
  </si>
  <si>
    <t>梁村</t>
  </si>
  <si>
    <t>梁村新建水泥混凝土路0.7公里，宽度3米，厚0.18米。</t>
  </si>
  <si>
    <t>提升小浪底镇梁村基础设施水平受益人口1281人。</t>
  </si>
  <si>
    <t>2024年孟津区平乐镇朱仓村道路建设项目</t>
  </si>
  <si>
    <t>朱仓村</t>
  </si>
  <si>
    <t>朱仓村新建水泥混凝土路1公里，宽度3米，厚0.18米。</t>
  </si>
  <si>
    <t>提升小浪底镇朱仓村基础设施水平受益人口2083人。</t>
  </si>
  <si>
    <t>2024年孟津区平乐镇张凹村道路建设项目</t>
  </si>
  <si>
    <t>张凹村</t>
  </si>
  <si>
    <t>张凹村新建水泥混凝土路1公里，宽度3米，厚0.18米。</t>
  </si>
  <si>
    <t>提升平乐镇张凹村基础设施水平受益人口1550人。</t>
  </si>
  <si>
    <t>2024年孟津区送庄镇送庄社区道路建设项目</t>
  </si>
  <si>
    <t>送庄社区</t>
  </si>
  <si>
    <t>送庄社区新建水泥混凝土路0.9公里，宽度3米，厚0.18米。</t>
  </si>
  <si>
    <t>提升送庄镇送庄社区基础设施水平受益人口3258人。</t>
  </si>
  <si>
    <t>2024年孟津区朝阳镇后李村道路建设项目</t>
  </si>
  <si>
    <t>后李村</t>
  </si>
  <si>
    <t>后李村新建水泥混凝土路1公里，宽度3米，厚0.18米。</t>
  </si>
  <si>
    <t>提升朝阳镇后李村基础设施水平受益人口1878人。</t>
  </si>
  <si>
    <t>2024年孟津区朝阳镇游王村道路建设项目</t>
  </si>
  <si>
    <t>游王村</t>
  </si>
  <si>
    <t>游王村新建水泥混凝土路1公里，宽度3米，厚0.18米。</t>
  </si>
  <si>
    <t>提升朝阳镇游王基础设施水平受益人口3265人。</t>
  </si>
  <si>
    <t>2024年孟津区朝阳镇伯乐村道路建设项目</t>
  </si>
  <si>
    <t>伯乐村</t>
  </si>
  <si>
    <t>伯乐村新建水泥混凝土路0.9公里，宽度3米，厚0.18米。</t>
  </si>
  <si>
    <t>提升朝阳镇伯乐村基础设施水平受益人口1997人。</t>
  </si>
  <si>
    <t>2024年孟津区会盟镇上河村道路建设项目</t>
  </si>
  <si>
    <t>上河村</t>
  </si>
  <si>
    <t>上河村新建水泥混凝土路1公里，宽度3米，厚0.18米。</t>
  </si>
  <si>
    <t>提升会盟镇上河村基础设施水平受益人口860人。</t>
  </si>
  <si>
    <t>2024年孟津区会盟镇铁炉村道路建设项目</t>
  </si>
  <si>
    <t>铁炉村</t>
  </si>
  <si>
    <t>铁炉村新建水泥混凝土路1.2公里，宽度3米，厚0.18米。</t>
  </si>
  <si>
    <t>提升会盟镇铁炉村基础设施水平受益人口2228人。</t>
  </si>
  <si>
    <t>2024年孟津区城关镇贾泘沱社区道路建设项目</t>
  </si>
  <si>
    <t>贾泘沱社区</t>
  </si>
  <si>
    <t>贾泘沱社区新建水泥混凝土路1公里，宽度3米，厚0.18米。</t>
  </si>
  <si>
    <t>提升城关镇贾泘沱社区基础设施水平受益人口1726人。</t>
  </si>
  <si>
    <t>2024年孟津区城关镇寺河南社区道路建设项目</t>
  </si>
  <si>
    <t>寺河南社区</t>
  </si>
  <si>
    <t>寺河南社区新建水泥混凝土路1公里，宽度3米，厚0.18米。</t>
  </si>
  <si>
    <t>提升城关镇寺河南社区基础设施水平受益人口3020人。</t>
  </si>
  <si>
    <t>2024年孟津区城关镇孙沟社区道路建设项目</t>
  </si>
  <si>
    <t>孙沟社区</t>
  </si>
  <si>
    <t>孙沟社区新建水泥混凝土路1.01公里，宽度3米，厚0.18米。</t>
  </si>
  <si>
    <t>提升城关镇孙沟社区基础设施水平受益人口1263人。</t>
  </si>
  <si>
    <t>2024年孟津区西霞院街道柴河村道路建设项目</t>
  </si>
  <si>
    <t>柴河村</t>
  </si>
  <si>
    <t>柴河村新建水泥混凝土路1公里，宽度3米，厚0.18米。</t>
  </si>
  <si>
    <t>提升西霞院街道柴河村基础设施水平受益人口354人。</t>
  </si>
  <si>
    <t>2024年孟津区西霞院街道白坡社区道路建设项目</t>
  </si>
  <si>
    <t>白坡社区</t>
  </si>
  <si>
    <t>白坡社区新建水泥混凝土路0.6公里，宽度3米，厚0.18米。</t>
  </si>
  <si>
    <t>提升西霞院街道白坡社区基础设施水平受益人口3989人。</t>
  </si>
  <si>
    <t>2024年孟津区吉利街道吉利社区道路建设项目</t>
  </si>
  <si>
    <t>吉利社区</t>
  </si>
  <si>
    <t>吉利社区新建水泥混凝土路0.6公里，宽度3米，厚0.18米。</t>
  </si>
  <si>
    <t>提升吉利街道吉利社区基础设施水平受益人口2160人。</t>
  </si>
  <si>
    <t>2024年孟津区平乐镇上屯村道路建设项目</t>
  </si>
  <si>
    <t>上屯村</t>
  </si>
  <si>
    <t>上屯村新建水泥混凝土路0.8公里，宽度3.5米，厚0.18米。</t>
  </si>
  <si>
    <t>提升平乐镇上屯村基础设施水平受益人口1627人。</t>
  </si>
  <si>
    <t>2024年桐乐村农村饮水安全工程</t>
  </si>
  <si>
    <t>农村供水保障设施建设</t>
  </si>
  <si>
    <t>白鹤桐乐村</t>
  </si>
  <si>
    <t>区水利局</t>
  </si>
  <si>
    <t>新打机井2眼及配套，50吨水罐1个，变压器及配电设施1套，</t>
  </si>
  <si>
    <t>保障饮水安全</t>
  </si>
  <si>
    <t>解决约800人饮水安全问题，改善农村基本设施条件</t>
  </si>
  <si>
    <t>2024年堡子村农村饮水安全工程</t>
  </si>
  <si>
    <t>白鹤堡子村</t>
  </si>
  <si>
    <t>新打机井3眼及配套，30吨无塔供水器2个，井房2座，更新变压器2个，</t>
  </si>
  <si>
    <t>堡子村</t>
  </si>
  <si>
    <t>解决约1500人饮水安全问题，改善农村基本设施条件</t>
  </si>
  <si>
    <t>2024年下沟村农村饮水安全工程</t>
  </si>
  <si>
    <t>小浪底下沟村</t>
  </si>
  <si>
    <t>新打机井1眼及配套，井房1座，变压器及配电设施1套，管道3千米</t>
  </si>
  <si>
    <t>下沟村</t>
  </si>
  <si>
    <t>解决约1000人饮水安全问题，改善农村基本设施条件</t>
  </si>
  <si>
    <t>2024年津西村饮水安全工程</t>
  </si>
  <si>
    <t>小浪底津西村</t>
  </si>
  <si>
    <t>新打机井1眼及配套，井房1座，变压器及配电设施1套，管道2.3千米</t>
  </si>
  <si>
    <t>津西村</t>
  </si>
  <si>
    <t>解决约500人饮水安全问题，改善农村基本设施条件</t>
  </si>
  <si>
    <t>2024年刘寨村饮水安全工程</t>
  </si>
  <si>
    <t>朝阳刘寨村</t>
  </si>
  <si>
    <t>新打机井1眼及配套，井房1座，变压器及配电设施1套</t>
  </si>
  <si>
    <t>刘寨村</t>
  </si>
  <si>
    <t>解决约2600人饮水安全问题，改善农村基本设施条件</t>
  </si>
  <si>
    <t>2024年杨庄村饮水安全工程</t>
  </si>
  <si>
    <t>城关杨庄村</t>
  </si>
  <si>
    <t>新打机井1眼及配套，井房1座，变压器及配电设施1套，管道0.5千米，水罐1个</t>
  </si>
  <si>
    <t>杨庄村</t>
  </si>
  <si>
    <t>2024年庙后村饮水安全工程</t>
  </si>
  <si>
    <t>麻屯庙后</t>
  </si>
  <si>
    <t>改造管网2.0千米</t>
  </si>
  <si>
    <t>庙后</t>
  </si>
  <si>
    <t>解决约210人饮水安全问题，改善农村基本设施条件</t>
  </si>
  <si>
    <t>2024年薄姬岭村饮水安全工程</t>
  </si>
  <si>
    <t>麻屯薄姬岭</t>
  </si>
  <si>
    <t>新打机井1眼及配套，井房1座，变压器及配电设施1套，管道0.3千米</t>
  </si>
  <si>
    <t>薄姬岭</t>
  </si>
  <si>
    <t>解决约400人饮水安全问题，改善农村基本设施条件</t>
  </si>
  <si>
    <t>2024年西沟村饮水安全工程</t>
  </si>
  <si>
    <t>横水西沟</t>
  </si>
  <si>
    <t>新打机井1眼及配套，井房1座，变压器及配电设施1套，管道0.3千米，水罐1个</t>
  </si>
  <si>
    <t>西沟</t>
  </si>
  <si>
    <t>解决约750人饮水安全问题，改善农村基本设施条件</t>
  </si>
  <si>
    <t>2024年张庄村饮水安全工程</t>
  </si>
  <si>
    <t>横水张庄</t>
  </si>
  <si>
    <t>张庄</t>
  </si>
  <si>
    <t>解决约850人饮水安全问题，改善农村基本设施条件</t>
  </si>
  <si>
    <t>2024年红桥村饮水安全工程</t>
  </si>
  <si>
    <t>横水红桥</t>
  </si>
  <si>
    <t>红桥</t>
  </si>
  <si>
    <t>3.2人居环境整治</t>
  </si>
  <si>
    <r>
      <rPr>
        <sz val="10"/>
        <rFont val="Times New Roman"/>
        <family val="1"/>
      </rPr>
      <t>2024</t>
    </r>
    <r>
      <rPr>
        <sz val="10"/>
        <rFont val="宋体"/>
        <family val="0"/>
      </rPr>
      <t>年孟津区麻屯镇柏树沟村公共厕所建设项目</t>
    </r>
  </si>
  <si>
    <t>农村卫生厕所改造</t>
  </si>
  <si>
    <t>麻屯镇柏树沟村</t>
  </si>
  <si>
    <t>建设30平方米钢结构现代化公共厕所一座及其配套设施。</t>
  </si>
  <si>
    <t>麻屯镇柏树沟村310户户1280人</t>
  </si>
  <si>
    <t>补齐村内基础设施短板，解决公共厕所空白村问题。</t>
  </si>
  <si>
    <t>为群众生活提供便利。</t>
  </si>
  <si>
    <t>2024年孟津区横水镇西沟村公共厕所建设项目</t>
  </si>
  <si>
    <t>横水镇西沟村</t>
  </si>
  <si>
    <t>建设45平方米现代化公共厕所一座及其配套设施。</t>
  </si>
  <si>
    <t>横水镇西沟村395户1364人</t>
  </si>
  <si>
    <t>增加群众生活便利性。</t>
  </si>
  <si>
    <t>2024年孟津区横水镇上院村公共厕所建设项目</t>
  </si>
  <si>
    <t>横水镇上院村</t>
  </si>
  <si>
    <t>横水镇上院村938户3035人</t>
  </si>
  <si>
    <t>2024年孟津区横水镇闫庄村公共厕所建设项目</t>
  </si>
  <si>
    <t>横水镇闫庄村</t>
  </si>
  <si>
    <t>横水镇闫庄村456户1635人</t>
  </si>
  <si>
    <t>2024年孟津区朝阳镇高沟村公共厕所建设项目</t>
  </si>
  <si>
    <t>朝阳镇高沟村</t>
  </si>
  <si>
    <t>建设63.2平方米现代化公共厕所一座及其配套设施。</t>
  </si>
  <si>
    <t>朝阳镇高沟村256户，1038人。</t>
  </si>
  <si>
    <r>
      <rPr>
        <sz val="10"/>
        <rFont val="Times New Roman"/>
        <family val="1"/>
      </rPr>
      <t>2023</t>
    </r>
    <r>
      <rPr>
        <sz val="10"/>
        <rFont val="宋体"/>
        <family val="0"/>
      </rPr>
      <t>年孟津区小浪底镇北达宿村公共厕所建设项目</t>
    </r>
  </si>
  <si>
    <t>小浪底镇北达宿村</t>
  </si>
  <si>
    <t>建设43.18平方米现代化公共厕所一座及其配套设施。</t>
  </si>
  <si>
    <r>
      <rPr>
        <sz val="10"/>
        <rFont val="宋体"/>
        <family val="0"/>
      </rPr>
      <t>小浪底镇镇北达宿村339户农户、</t>
    </r>
    <r>
      <rPr>
        <sz val="10"/>
        <rFont val="Times New Roman"/>
        <family val="1"/>
      </rPr>
      <t>1410</t>
    </r>
    <r>
      <rPr>
        <sz val="10"/>
        <rFont val="宋体"/>
        <family val="0"/>
      </rPr>
      <t>人。</t>
    </r>
  </si>
  <si>
    <r>
      <rPr>
        <sz val="10"/>
        <rFont val="Times New Roman"/>
        <family val="1"/>
      </rPr>
      <t>2023</t>
    </r>
    <r>
      <rPr>
        <sz val="10"/>
        <rFont val="宋体"/>
        <family val="0"/>
      </rPr>
      <t>年孟津区小浪底镇南达宿村公共厕所建设项目</t>
    </r>
  </si>
  <si>
    <t>小浪底镇南达宿村</t>
  </si>
  <si>
    <t>建设45.58平方米现代化公共厕所一座及其配套设施。</t>
  </si>
  <si>
    <t>小浪底镇镇南达宿村583户农户、2310人。</t>
  </si>
  <si>
    <t>2024年常袋镇英古村公共厕所建设项目</t>
  </si>
  <si>
    <t>常袋镇英古村</t>
  </si>
  <si>
    <t>建设面积42.33平方米公厕一座及其配套设施。</t>
  </si>
  <si>
    <t>常袋镇英古村246户、737人。</t>
  </si>
  <si>
    <t>2024年常袋镇拐坪村公共厕所建设项目</t>
  </si>
  <si>
    <t>常袋镇拐坪村</t>
  </si>
  <si>
    <t>建设面积38.02平方米公厕一座及其配套设施。</t>
  </si>
  <si>
    <t>常袋镇拐坪村513户、1546人。</t>
  </si>
  <si>
    <t>2024年城关镇杨庄社区公厕建设项目</t>
  </si>
  <si>
    <t>城关镇杨庄社区</t>
  </si>
  <si>
    <t>建设面积60平方米公厕一座及其配套设施。</t>
  </si>
  <si>
    <t>城关镇杨庄社区565户1989人</t>
  </si>
  <si>
    <t>2024年孟津区小浪底镇胡坡村公共厕所建设项目</t>
  </si>
  <si>
    <t>小浪底镇胡坡村</t>
  </si>
  <si>
    <t>建设面积43.18平方米公厕一座及其配套设施。</t>
  </si>
  <si>
    <t>小浪底镇胡坡村285户农户、1070人</t>
  </si>
  <si>
    <t>四、易地扶贫搬迁后扶</t>
  </si>
  <si>
    <t>五、项目管理费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</si>
</sst>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22"/>
      <name val="方正小标宋简体"/>
      <family val="4"/>
    </font>
    <font>
      <sz val="10"/>
      <name val="黑体"/>
      <family val="3"/>
    </font>
    <font>
      <sz val="12"/>
      <name val="黑体"/>
      <family val="3"/>
    </font>
    <font>
      <b/>
      <sz val="12"/>
      <name val="宋体"/>
      <family val="0"/>
    </font>
    <font>
      <b/>
      <sz val="12"/>
      <name val="Times New Roman"/>
      <family val="1"/>
    </font>
    <font>
      <sz val="12"/>
      <name val="Times New Roman"/>
      <family val="1"/>
    </font>
    <font>
      <sz val="10"/>
      <name val="Times New Roman"/>
      <family val="1"/>
    </font>
    <font>
      <sz val="10"/>
      <name val="宋体"/>
      <family val="0"/>
    </font>
    <font>
      <b/>
      <sz val="10"/>
      <name val="宋体"/>
      <family val="0"/>
    </font>
    <font>
      <b/>
      <sz val="10"/>
      <name val="Times New Roman"/>
      <family val="1"/>
    </font>
    <font>
      <u val="single"/>
      <sz val="18"/>
      <name val="方正小标宋简体"/>
      <family val="4"/>
    </font>
    <font>
      <sz val="9"/>
      <name val="黑体"/>
      <family val="3"/>
    </font>
    <font>
      <sz val="11"/>
      <name val="黑体"/>
      <family val="3"/>
    </font>
    <font>
      <sz val="8"/>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sz val="18"/>
      <name val="方正小标宋简体"/>
      <family val="4"/>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ahoma"/>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56"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6" fillId="0" borderId="0">
      <alignment vertical="center"/>
      <protection/>
    </xf>
    <xf numFmtId="0" fontId="0" fillId="0" borderId="0">
      <alignment vertical="center"/>
      <protection/>
    </xf>
    <xf numFmtId="0" fontId="0" fillId="0" borderId="0">
      <alignment/>
      <protection/>
    </xf>
    <xf numFmtId="0" fontId="1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protection/>
    </xf>
    <xf numFmtId="0" fontId="3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7" fillId="0" borderId="0">
      <alignment/>
      <protection/>
    </xf>
    <xf numFmtId="0" fontId="5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protection/>
    </xf>
    <xf numFmtId="0" fontId="56" fillId="0" borderId="0">
      <alignment/>
      <protection/>
    </xf>
    <xf numFmtId="0" fontId="0"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0" borderId="0">
      <alignment vertical="center"/>
      <protection/>
    </xf>
    <xf numFmtId="0" fontId="0" fillId="0" borderId="0">
      <alignment vertical="center"/>
      <protection/>
    </xf>
    <xf numFmtId="0" fontId="5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6" fillId="0" borderId="0">
      <alignment vertical="center"/>
      <protection/>
    </xf>
    <xf numFmtId="0" fontId="56" fillId="0" borderId="0">
      <alignment vertical="center"/>
      <protection/>
    </xf>
    <xf numFmtId="0" fontId="0" fillId="0" borderId="0">
      <alignment vertical="center"/>
      <protection/>
    </xf>
  </cellStyleXfs>
  <cellXfs count="48">
    <xf numFmtId="0" fontId="0" fillId="0" borderId="0" xfId="0"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0" xfId="0" applyFont="1" applyFill="1" applyAlignment="1">
      <alignment vertical="center"/>
    </xf>
    <xf numFmtId="0" fontId="0" fillId="0" borderId="0" xfId="0" applyFont="1" applyFill="1" applyAlignment="1">
      <alignment vertical="center"/>
    </xf>
    <xf numFmtId="0" fontId="12" fillId="0" borderId="0" xfId="0" applyFont="1" applyFill="1" applyAlignment="1">
      <alignment horizontal="center" vertical="center"/>
    </xf>
    <xf numFmtId="0" fontId="13" fillId="0" borderId="13" xfId="0" applyFont="1" applyFill="1" applyBorder="1" applyAlignment="1">
      <alignment horizontal="right" vertical="center"/>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4" xfId="0" applyFont="1" applyFill="1" applyBorder="1" applyAlignment="1">
      <alignment horizontal="center" vertical="center"/>
    </xf>
    <xf numFmtId="0" fontId="15" fillId="0" borderId="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9" xfId="0" applyFont="1" applyFill="1" applyBorder="1" applyAlignment="1">
      <alignment horizontal="center" vertical="center"/>
    </xf>
    <xf numFmtId="0" fontId="14" fillId="0" borderId="12" xfId="0" applyFont="1" applyFill="1" applyBorder="1" applyAlignment="1">
      <alignment horizontal="center" vertical="center" wrapText="1"/>
    </xf>
    <xf numFmtId="0" fontId="0" fillId="0" borderId="0" xfId="0" applyAlignment="1">
      <alignment vertical="center" wrapText="1"/>
    </xf>
  </cellXfs>
  <cellStyles count="12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3 2" xfId="63"/>
    <cellStyle name="常规 10 2 3 2" xfId="64"/>
    <cellStyle name="常规 6" xfId="65"/>
    <cellStyle name="常规 5 2" xfId="66"/>
    <cellStyle name="常规 12" xfId="67"/>
    <cellStyle name="常规 5 2 2" xfId="68"/>
    <cellStyle name="常规 10 2 3 3" xfId="69"/>
    <cellStyle name="常规 3 2 6" xfId="70"/>
    <cellStyle name="常规 10 2" xfId="71"/>
    <cellStyle name="常规 14" xfId="72"/>
    <cellStyle name="常规 10 2 2" xfId="73"/>
    <cellStyle name="常规 10 2 2 2" xfId="74"/>
    <cellStyle name="常规 10 2 2 2 2" xfId="75"/>
    <cellStyle name="常规 10 2 2 2 3" xfId="76"/>
    <cellStyle name="常规 10 2 3" xfId="77"/>
    <cellStyle name="常规 11" xfId="78"/>
    <cellStyle name="常规 13" xfId="79"/>
    <cellStyle name="常规 11 2" xfId="80"/>
    <cellStyle name="常规 12 2" xfId="81"/>
    <cellStyle name="常规 14 2" xfId="82"/>
    <cellStyle name="常规 14 2 2" xfId="83"/>
    <cellStyle name="常规 14 2 3" xfId="84"/>
    <cellStyle name="常规 15" xfId="85"/>
    <cellStyle name="常规 15 11" xfId="86"/>
    <cellStyle name="常规 15 11 2" xfId="87"/>
    <cellStyle name="常规 15 2" xfId="88"/>
    <cellStyle name="常规 15 2 2" xfId="89"/>
    <cellStyle name="常规 15 2 3" xfId="90"/>
    <cellStyle name="常规 16" xfId="91"/>
    <cellStyle name="常规 2" xfId="92"/>
    <cellStyle name="常规 2 2" xfId="93"/>
    <cellStyle name="常规 2 2 2" xfId="94"/>
    <cellStyle name="常规 2 2 2 2" xfId="95"/>
    <cellStyle name="常规 2 2 2 3" xfId="96"/>
    <cellStyle name="常规 2 2 3" xfId="97"/>
    <cellStyle name="常规 2 2 3 2" xfId="98"/>
    <cellStyle name="常规 2 3" xfId="99"/>
    <cellStyle name="常规 2 3 2" xfId="100"/>
    <cellStyle name="常规 2 4" xfId="101"/>
    <cellStyle name="常规 2 6" xfId="102"/>
    <cellStyle name="常规 2 6 2" xfId="103"/>
    <cellStyle name="常规 3" xfId="104"/>
    <cellStyle name="常规 3 2" xfId="105"/>
    <cellStyle name="常规 3 2 2" xfId="106"/>
    <cellStyle name="常规 3 2 2 2" xfId="107"/>
    <cellStyle name="常规 3 2 2 2 2" xfId="108"/>
    <cellStyle name="常规 3 2 2 3" xfId="109"/>
    <cellStyle name="常规 3 2 2 3 2" xfId="110"/>
    <cellStyle name="常规 3 2 2 4" xfId="111"/>
    <cellStyle name="常规 3 2 3" xfId="112"/>
    <cellStyle name="常规 3 2 3 2" xfId="113"/>
    <cellStyle name="常规 3 2 4" xfId="114"/>
    <cellStyle name="常规 3 2 4 2" xfId="115"/>
    <cellStyle name="常规 3 2 5" xfId="116"/>
    <cellStyle name="常规 3 2 5 2" xfId="117"/>
    <cellStyle name="常规 3 3" xfId="118"/>
    <cellStyle name="常规 3 3 2" xfId="119"/>
    <cellStyle name="常规 3 3 3" xfId="120"/>
    <cellStyle name="常规 4" xfId="121"/>
    <cellStyle name="常规 4 2" xfId="122"/>
    <cellStyle name="常规 4 4" xfId="123"/>
    <cellStyle name="常规 4 2 2" xfId="124"/>
    <cellStyle name="常规 4 3" xfId="125"/>
    <cellStyle name="常规 5" xfId="126"/>
    <cellStyle name="常规 5 2 2 2" xfId="127"/>
    <cellStyle name="常规 5 2 2 3" xfId="128"/>
    <cellStyle name="常规 5 3" xfId="129"/>
    <cellStyle name="常规 5 3 2" xfId="130"/>
    <cellStyle name="常规 5 3 3" xfId="131"/>
    <cellStyle name="常规 7" xfId="132"/>
    <cellStyle name="常规 7 2" xfId="133"/>
    <cellStyle name="常规 10 2 2 2 2 2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23456\AppData\Local\Netease\FlashMail\tmp\&#23391;&#27941;&#21439;&#25253;&#24066;&#23616;10.31&#25206;&#36139;&#36164;&#37329;&#26092;&#25253;%20(1805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1-项目库旬报"/>
      <sheetName val="附件2-项目进度旬报 (2)"/>
      <sheetName val="附件3-易地扶贫搬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M7"/>
  <sheetViews>
    <sheetView zoomScale="90" zoomScaleNormal="90" workbookViewId="0" topLeftCell="N1">
      <selection activeCell="AC6" sqref="AC6:AC7"/>
    </sheetView>
  </sheetViews>
  <sheetFormatPr defaultColWidth="9.00390625" defaultRowHeight="14.25"/>
  <cols>
    <col min="1" max="1" width="6.875" style="0" customWidth="1"/>
    <col min="2" max="3" width="8.375" style="0" customWidth="1"/>
    <col min="4" max="4" width="5.375" style="0" customWidth="1"/>
    <col min="5" max="5" width="7.25390625" style="0" customWidth="1"/>
    <col min="6" max="6" width="4.125" style="0" customWidth="1"/>
    <col min="7" max="7" width="5.75390625" style="0" customWidth="1"/>
    <col min="8" max="15" width="4.125" style="0" customWidth="1"/>
    <col min="16" max="16" width="4.375" style="0" customWidth="1"/>
    <col min="17" max="17" width="5.50390625" style="0" customWidth="1"/>
    <col min="18" max="27" width="4.375" style="0" customWidth="1"/>
    <col min="28" max="28" width="5.125" style="0" customWidth="1"/>
    <col min="29" max="29" width="6.125" style="0" customWidth="1"/>
    <col min="30" max="33" width="5.125" style="0" customWidth="1"/>
    <col min="34" max="36" width="4.375" style="0" customWidth="1"/>
    <col min="37" max="37" width="6.75390625" style="0" customWidth="1"/>
    <col min="39" max="39" width="12.625" style="0" bestFit="1" customWidth="1"/>
    <col min="41" max="41" width="12.625" style="0" bestFit="1" customWidth="1"/>
  </cols>
  <sheetData>
    <row r="1" spans="1:37" ht="26.25" customHeight="1">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2" spans="1:37" ht="24">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row>
    <row r="3" spans="1:37" ht="28.5" customHeight="1">
      <c r="A3" s="34" t="s">
        <v>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37" ht="30" customHeight="1">
      <c r="A4" s="7" t="s">
        <v>3</v>
      </c>
      <c r="B4" s="35" t="s">
        <v>4</v>
      </c>
      <c r="C4" s="35"/>
      <c r="D4" s="36" t="s">
        <v>5</v>
      </c>
      <c r="E4" s="37"/>
      <c r="F4" s="37"/>
      <c r="G4" s="37"/>
      <c r="H4" s="37"/>
      <c r="I4" s="37"/>
      <c r="J4" s="37"/>
      <c r="K4" s="37"/>
      <c r="L4" s="37"/>
      <c r="M4" s="37"/>
      <c r="N4" s="37"/>
      <c r="O4" s="37"/>
      <c r="P4" s="36" t="s">
        <v>6</v>
      </c>
      <c r="Q4" s="37"/>
      <c r="R4" s="37"/>
      <c r="S4" s="37"/>
      <c r="T4" s="37"/>
      <c r="U4" s="37"/>
      <c r="V4" s="37"/>
      <c r="W4" s="37"/>
      <c r="X4" s="37"/>
      <c r="Y4" s="37"/>
      <c r="Z4" s="37"/>
      <c r="AA4" s="46"/>
      <c r="AB4" s="36" t="s">
        <v>7</v>
      </c>
      <c r="AC4" s="37"/>
      <c r="AD4" s="37"/>
      <c r="AE4" s="37"/>
      <c r="AF4" s="37"/>
      <c r="AG4" s="46"/>
      <c r="AH4" s="35" t="s">
        <v>8</v>
      </c>
      <c r="AI4" s="35"/>
      <c r="AJ4" s="35" t="s">
        <v>9</v>
      </c>
      <c r="AK4" s="35"/>
    </row>
    <row r="5" spans="1:37" ht="72.75" customHeight="1">
      <c r="A5" s="7"/>
      <c r="B5" s="7" t="s">
        <v>10</v>
      </c>
      <c r="C5" s="7" t="s">
        <v>11</v>
      </c>
      <c r="D5" s="7" t="s">
        <v>12</v>
      </c>
      <c r="E5" s="7" t="s">
        <v>13</v>
      </c>
      <c r="F5" s="38" t="s">
        <v>14</v>
      </c>
      <c r="G5" s="39"/>
      <c r="H5" s="38" t="s">
        <v>15</v>
      </c>
      <c r="I5" s="39"/>
      <c r="J5" s="38" t="s">
        <v>16</v>
      </c>
      <c r="K5" s="39"/>
      <c r="L5" s="38" t="s">
        <v>17</v>
      </c>
      <c r="M5" s="39"/>
      <c r="N5" s="38" t="s">
        <v>18</v>
      </c>
      <c r="O5" s="39"/>
      <c r="P5" s="7" t="s">
        <v>12</v>
      </c>
      <c r="Q5" s="7" t="s">
        <v>13</v>
      </c>
      <c r="R5" s="38" t="s">
        <v>19</v>
      </c>
      <c r="S5" s="39"/>
      <c r="T5" s="38" t="s">
        <v>20</v>
      </c>
      <c r="U5" s="39"/>
      <c r="V5" s="38" t="s">
        <v>21</v>
      </c>
      <c r="W5" s="39"/>
      <c r="X5" s="38" t="s">
        <v>22</v>
      </c>
      <c r="Y5" s="39"/>
      <c r="Z5" s="38" t="s">
        <v>23</v>
      </c>
      <c r="AA5" s="39"/>
      <c r="AB5" s="7" t="s">
        <v>12</v>
      </c>
      <c r="AC5" s="7" t="s">
        <v>13</v>
      </c>
      <c r="AD5" s="38" t="s">
        <v>24</v>
      </c>
      <c r="AE5" s="39"/>
      <c r="AF5" s="38" t="s">
        <v>25</v>
      </c>
      <c r="AG5" s="39"/>
      <c r="AH5" s="7" t="s">
        <v>12</v>
      </c>
      <c r="AI5" s="7" t="s">
        <v>13</v>
      </c>
      <c r="AJ5" s="7" t="s">
        <v>12</v>
      </c>
      <c r="AK5" s="7" t="s">
        <v>13</v>
      </c>
    </row>
    <row r="6" spans="1:37" ht="54.75" customHeight="1">
      <c r="A6" s="40" t="s">
        <v>26</v>
      </c>
      <c r="B6" s="41">
        <f>'2024库统计'!D5</f>
        <v>89</v>
      </c>
      <c r="C6" s="41">
        <f>'2024库统计'!J5</f>
        <v>18255.82</v>
      </c>
      <c r="D6" s="41">
        <f>'2024库统计'!D6</f>
        <v>29</v>
      </c>
      <c r="E6" s="41">
        <f>'2024库统计'!J6</f>
        <v>14779</v>
      </c>
      <c r="F6" s="42" t="s">
        <v>12</v>
      </c>
      <c r="G6" s="42" t="s">
        <v>13</v>
      </c>
      <c r="H6" s="42" t="s">
        <v>12</v>
      </c>
      <c r="I6" s="42" t="s">
        <v>13</v>
      </c>
      <c r="J6" s="42" t="s">
        <v>12</v>
      </c>
      <c r="K6" s="42" t="s">
        <v>13</v>
      </c>
      <c r="L6" s="42" t="s">
        <v>12</v>
      </c>
      <c r="M6" s="42" t="s">
        <v>13</v>
      </c>
      <c r="N6" s="42" t="s">
        <v>12</v>
      </c>
      <c r="O6" s="42" t="s">
        <v>13</v>
      </c>
      <c r="P6" s="41">
        <f>'2024库统计'!D41</f>
        <v>4</v>
      </c>
      <c r="Q6" s="41">
        <f>'2024库统计'!J41</f>
        <v>255</v>
      </c>
      <c r="R6" s="42" t="s">
        <v>12</v>
      </c>
      <c r="S6" s="42" t="s">
        <v>13</v>
      </c>
      <c r="T6" s="42" t="s">
        <v>12</v>
      </c>
      <c r="U6" s="42" t="s">
        <v>13</v>
      </c>
      <c r="V6" s="42" t="s">
        <v>12</v>
      </c>
      <c r="W6" s="42" t="s">
        <v>13</v>
      </c>
      <c r="X6" s="42" t="s">
        <v>12</v>
      </c>
      <c r="Y6" s="42" t="s">
        <v>13</v>
      </c>
      <c r="Z6" s="42" t="s">
        <v>12</v>
      </c>
      <c r="AA6" s="42" t="s">
        <v>13</v>
      </c>
      <c r="AB6" s="41">
        <f>'2024库统计'!D51</f>
        <v>56</v>
      </c>
      <c r="AC6" s="41">
        <f>'2024库统计'!J51</f>
        <v>3221.8199999999993</v>
      </c>
      <c r="AD6" s="42" t="s">
        <v>12</v>
      </c>
      <c r="AE6" s="42" t="s">
        <v>13</v>
      </c>
      <c r="AF6" s="42" t="s">
        <v>12</v>
      </c>
      <c r="AG6" s="42" t="s">
        <v>13</v>
      </c>
      <c r="AH6" s="41">
        <f>'2024库统计'!D110</f>
        <v>0</v>
      </c>
      <c r="AI6" s="41">
        <f>'2024库统计'!J110</f>
        <v>0</v>
      </c>
      <c r="AJ6" s="41">
        <f>'2024库统计'!D111</f>
        <v>0</v>
      </c>
      <c r="AK6" s="41">
        <f>'2024库统计'!J111</f>
        <v>0</v>
      </c>
    </row>
    <row r="7" spans="1:39" ht="54.75" customHeight="1">
      <c r="A7" s="43"/>
      <c r="B7" s="44"/>
      <c r="C7" s="44"/>
      <c r="D7" s="44"/>
      <c r="E7" s="44"/>
      <c r="F7" s="45">
        <f>'2024库统计'!D7</f>
        <v>17</v>
      </c>
      <c r="G7" s="45">
        <f>'2024库统计'!J7</f>
        <v>8899</v>
      </c>
      <c r="H7" s="45">
        <f>'2024库统计'!D25</f>
        <v>11</v>
      </c>
      <c r="I7" s="45">
        <f>'2024库统计'!J25</f>
        <v>5630</v>
      </c>
      <c r="J7" s="45">
        <f>'2024库统计'!D37</f>
        <v>0</v>
      </c>
      <c r="K7" s="45">
        <f>'2024库统计'!J37</f>
        <v>0</v>
      </c>
      <c r="L7" s="45">
        <f>'2024库统计'!D38</f>
        <v>0</v>
      </c>
      <c r="M7" s="45">
        <f>'2024库统计'!J38</f>
        <v>0</v>
      </c>
      <c r="N7" s="45">
        <f>'2024库统计'!D39</f>
        <v>1</v>
      </c>
      <c r="O7" s="45">
        <f>'2024库统计'!J39</f>
        <v>250</v>
      </c>
      <c r="P7" s="44"/>
      <c r="Q7" s="44"/>
      <c r="R7" s="45">
        <f>'2024库统计'!D42</f>
        <v>1</v>
      </c>
      <c r="S7" s="45">
        <f>'2024库统计'!J42</f>
        <v>65</v>
      </c>
      <c r="T7" s="45">
        <f>'2024库统计'!D44</f>
        <v>0</v>
      </c>
      <c r="U7" s="45">
        <f>'2024库统计'!J44</f>
        <v>0</v>
      </c>
      <c r="V7" s="45">
        <f>'2024库统计'!D45</f>
        <v>0</v>
      </c>
      <c r="W7" s="45">
        <f>'2024库统计'!J45</f>
        <v>0</v>
      </c>
      <c r="X7" s="45">
        <f>'2024库统计'!D46</f>
        <v>0</v>
      </c>
      <c r="Y7" s="45">
        <f>'2024库统计'!J46</f>
        <v>0</v>
      </c>
      <c r="Z7" s="45">
        <f>'2024库统计'!D47</f>
        <v>3</v>
      </c>
      <c r="AA7" s="45">
        <f>'2024库统计'!J47</f>
        <v>190</v>
      </c>
      <c r="AB7" s="44"/>
      <c r="AC7" s="44"/>
      <c r="AD7" s="45">
        <f>'2024库统计'!D52</f>
        <v>45</v>
      </c>
      <c r="AE7" s="45">
        <f>'2024库统计'!J52</f>
        <v>2957.8199999999993</v>
      </c>
      <c r="AF7" s="45">
        <f>'2024库统计'!D98</f>
        <v>11</v>
      </c>
      <c r="AG7" s="45">
        <f>'2024库统计'!J98</f>
        <v>264</v>
      </c>
      <c r="AH7" s="44"/>
      <c r="AI7" s="44"/>
      <c r="AJ7" s="44"/>
      <c r="AK7" s="44"/>
      <c r="AM7" s="47"/>
    </row>
  </sheetData>
  <sheetProtection/>
  <mergeCells count="34">
    <mergeCell ref="A2:AK2"/>
    <mergeCell ref="A3:AK3"/>
    <mergeCell ref="B4:C4"/>
    <mergeCell ref="D4:O4"/>
    <mergeCell ref="P4:AA4"/>
    <mergeCell ref="AB4:AG4"/>
    <mergeCell ref="AH4:AI4"/>
    <mergeCell ref="AJ4:AK4"/>
    <mergeCell ref="F5:G5"/>
    <mergeCell ref="H5:I5"/>
    <mergeCell ref="J5:K5"/>
    <mergeCell ref="L5:M5"/>
    <mergeCell ref="N5:O5"/>
    <mergeCell ref="R5:S5"/>
    <mergeCell ref="T5:U5"/>
    <mergeCell ref="V5:W5"/>
    <mergeCell ref="X5:Y5"/>
    <mergeCell ref="Z5:AA5"/>
    <mergeCell ref="AD5:AE5"/>
    <mergeCell ref="AF5:AG5"/>
    <mergeCell ref="A4:A5"/>
    <mergeCell ref="A6:A7"/>
    <mergeCell ref="B6:B7"/>
    <mergeCell ref="C6:C7"/>
    <mergeCell ref="D6:D7"/>
    <mergeCell ref="E6:E7"/>
    <mergeCell ref="P6:P7"/>
    <mergeCell ref="Q6:Q7"/>
    <mergeCell ref="AB6:AB7"/>
    <mergeCell ref="AC6:AC7"/>
    <mergeCell ref="AH6:AH7"/>
    <mergeCell ref="AI6:AI7"/>
    <mergeCell ref="AJ6:AJ7"/>
    <mergeCell ref="AK6:AK7"/>
  </mergeCells>
  <printOptions/>
  <pageMargins left="0.75" right="0.75" top="1" bottom="1" header="0.5" footer="0.5"/>
  <pageSetup fitToHeight="0" fitToWidth="1" horizontalDpi="600" verticalDpi="600" orientation="landscape" paperSize="9" scale="66"/>
</worksheet>
</file>

<file path=xl/worksheets/sheet2.xml><?xml version="1.0" encoding="utf-8"?>
<worksheet xmlns="http://schemas.openxmlformats.org/spreadsheetml/2006/main" xmlns:r="http://schemas.openxmlformats.org/officeDocument/2006/relationships">
  <dimension ref="A2:IU112"/>
  <sheetViews>
    <sheetView tabSelected="1" workbookViewId="0" topLeftCell="A1">
      <pane ySplit="4" topLeftCell="A32" activePane="bottomLeft" state="frozen"/>
      <selection pane="bottomLeft" activeCell="J86" sqref="J53:J86"/>
    </sheetView>
  </sheetViews>
  <sheetFormatPr defaultColWidth="8.625" defaultRowHeight="14.25"/>
  <cols>
    <col min="1" max="1" width="4.125" style="4" customWidth="1"/>
    <col min="2" max="2" width="4.00390625" style="4" customWidth="1"/>
    <col min="3" max="3" width="11.125" style="4" customWidth="1"/>
    <col min="4" max="4" width="7.50390625" style="4" customWidth="1"/>
    <col min="5" max="6" width="7.25390625" style="4" customWidth="1"/>
    <col min="7" max="7" width="7.375" style="5" customWidth="1"/>
    <col min="8" max="8" width="7.625" style="4" customWidth="1"/>
    <col min="9" max="9" width="24.875" style="4" customWidth="1"/>
    <col min="10" max="10" width="7.375" style="4" customWidth="1"/>
    <col min="11" max="11" width="8.875" style="4" customWidth="1"/>
    <col min="12" max="12" width="7.375" style="4" customWidth="1"/>
    <col min="13" max="13" width="28.25390625" style="4" customWidth="1"/>
    <col min="14" max="14" width="4.625" style="4" customWidth="1"/>
    <col min="15" max="15" width="19.75390625" style="4" customWidth="1"/>
    <col min="16" max="16384" width="8.625" style="4" customWidth="1"/>
  </cols>
  <sheetData>
    <row r="2" spans="1:15" s="1" customFormat="1" ht="45.75" customHeight="1">
      <c r="A2" s="6" t="s">
        <v>27</v>
      </c>
      <c r="B2" s="6"/>
      <c r="C2" s="6"/>
      <c r="D2" s="6"/>
      <c r="E2" s="6"/>
      <c r="F2" s="6"/>
      <c r="G2" s="6"/>
      <c r="H2" s="6"/>
      <c r="I2" s="6"/>
      <c r="J2" s="6"/>
      <c r="K2" s="6"/>
      <c r="L2" s="6"/>
      <c r="M2" s="6"/>
      <c r="N2" s="6"/>
      <c r="O2" s="6"/>
    </row>
    <row r="3" s="1" customFormat="1" ht="14.25">
      <c r="G3" s="2"/>
    </row>
    <row r="4" spans="1:15" s="2" customFormat="1" ht="51.75" customHeight="1">
      <c r="A4" s="7" t="s">
        <v>28</v>
      </c>
      <c r="B4" s="7" t="s">
        <v>3</v>
      </c>
      <c r="C4" s="7" t="s">
        <v>29</v>
      </c>
      <c r="D4" s="7" t="s">
        <v>30</v>
      </c>
      <c r="E4" s="7" t="s">
        <v>31</v>
      </c>
      <c r="F4" s="7" t="s">
        <v>32</v>
      </c>
      <c r="G4" s="7" t="s">
        <v>33</v>
      </c>
      <c r="H4" s="7" t="s">
        <v>34</v>
      </c>
      <c r="I4" s="7" t="s">
        <v>35</v>
      </c>
      <c r="J4" s="7" t="s">
        <v>13</v>
      </c>
      <c r="K4" s="7" t="s">
        <v>36</v>
      </c>
      <c r="L4" s="7" t="s">
        <v>37</v>
      </c>
      <c r="M4" s="7" t="s">
        <v>38</v>
      </c>
      <c r="N4" s="7" t="s">
        <v>39</v>
      </c>
      <c r="O4" s="7" t="s">
        <v>40</v>
      </c>
    </row>
    <row r="5" spans="1:15" s="1" customFormat="1" ht="25.5" customHeight="1">
      <c r="A5" s="8" t="s">
        <v>41</v>
      </c>
      <c r="B5" s="8"/>
      <c r="C5" s="8"/>
      <c r="D5" s="8">
        <f>D6+D51+D110+D111+D41</f>
        <v>89</v>
      </c>
      <c r="E5" s="8"/>
      <c r="F5" s="8"/>
      <c r="G5" s="8"/>
      <c r="H5" s="8"/>
      <c r="I5" s="8"/>
      <c r="J5" s="8">
        <f>J6+J51+J110+J111+J41</f>
        <v>18255.82</v>
      </c>
      <c r="K5" s="8"/>
      <c r="L5" s="8"/>
      <c r="M5" s="8"/>
      <c r="N5" s="8"/>
      <c r="O5" s="8"/>
    </row>
    <row r="6" spans="1:15" s="1" customFormat="1" ht="25.5" customHeight="1">
      <c r="A6" s="9" t="s">
        <v>42</v>
      </c>
      <c r="B6" s="10"/>
      <c r="C6" s="10"/>
      <c r="D6" s="11">
        <f>D7+D25+D37+D38+D39</f>
        <v>29</v>
      </c>
      <c r="E6" s="11"/>
      <c r="F6" s="11"/>
      <c r="G6" s="11"/>
      <c r="H6" s="11"/>
      <c r="I6" s="11"/>
      <c r="J6" s="11">
        <f>J7+J25+J37+J38+J39</f>
        <v>14779</v>
      </c>
      <c r="K6" s="11"/>
      <c r="L6" s="11"/>
      <c r="M6" s="11"/>
      <c r="N6" s="11"/>
      <c r="O6" s="11"/>
    </row>
    <row r="7" spans="1:255" s="1" customFormat="1" ht="21" customHeight="1">
      <c r="A7" s="12" t="s">
        <v>43</v>
      </c>
      <c r="B7" s="13"/>
      <c r="C7" s="14"/>
      <c r="D7" s="15">
        <v>17</v>
      </c>
      <c r="E7" s="15"/>
      <c r="F7" s="15"/>
      <c r="G7" s="15"/>
      <c r="H7" s="15"/>
      <c r="I7" s="15"/>
      <c r="J7" s="15">
        <f>SUM(J8:J24)</f>
        <v>8899</v>
      </c>
      <c r="K7" s="15"/>
      <c r="L7" s="15"/>
      <c r="M7" s="15"/>
      <c r="N7" s="15"/>
      <c r="O7" s="15"/>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1" customFormat="1" ht="96">
      <c r="A8" s="16" t="s">
        <v>44</v>
      </c>
      <c r="B8" s="16" t="s">
        <v>45</v>
      </c>
      <c r="C8" s="15" t="s">
        <v>46</v>
      </c>
      <c r="D8" s="17" t="s">
        <v>47</v>
      </c>
      <c r="E8" s="15" t="s">
        <v>48</v>
      </c>
      <c r="F8" s="17" t="s">
        <v>49</v>
      </c>
      <c r="G8" s="15" t="s">
        <v>50</v>
      </c>
      <c r="H8" s="17" t="s">
        <v>51</v>
      </c>
      <c r="I8" s="16" t="s">
        <v>52</v>
      </c>
      <c r="J8" s="15">
        <v>600</v>
      </c>
      <c r="K8" s="17" t="s">
        <v>53</v>
      </c>
      <c r="L8" s="17" t="s">
        <v>54</v>
      </c>
      <c r="M8" s="16" t="s">
        <v>55</v>
      </c>
      <c r="N8" s="15" t="s">
        <v>56</v>
      </c>
      <c r="O8" s="16" t="s">
        <v>57</v>
      </c>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row>
    <row r="9" spans="1:255" s="1" customFormat="1" ht="108">
      <c r="A9" s="16" t="s">
        <v>44</v>
      </c>
      <c r="B9" s="16" t="s">
        <v>45</v>
      </c>
      <c r="C9" s="18" t="s">
        <v>58</v>
      </c>
      <c r="D9" s="17" t="s">
        <v>59</v>
      </c>
      <c r="E9" s="15" t="s">
        <v>48</v>
      </c>
      <c r="F9" s="17" t="s">
        <v>60</v>
      </c>
      <c r="G9" s="15" t="s">
        <v>61</v>
      </c>
      <c r="H9" s="17" t="s">
        <v>51</v>
      </c>
      <c r="I9" s="16" t="s">
        <v>62</v>
      </c>
      <c r="J9" s="15">
        <v>800</v>
      </c>
      <c r="K9" s="17" t="s">
        <v>53</v>
      </c>
      <c r="L9" s="17" t="s">
        <v>63</v>
      </c>
      <c r="M9" s="16" t="s">
        <v>64</v>
      </c>
      <c r="N9" s="15" t="s">
        <v>56</v>
      </c>
      <c r="O9" s="16" t="s">
        <v>65</v>
      </c>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row>
    <row r="10" spans="1:255" s="1" customFormat="1" ht="84">
      <c r="A10" s="16" t="s">
        <v>44</v>
      </c>
      <c r="B10" s="16" t="s">
        <v>45</v>
      </c>
      <c r="C10" s="18" t="s">
        <v>66</v>
      </c>
      <c r="D10" s="17" t="s">
        <v>67</v>
      </c>
      <c r="E10" s="15" t="s">
        <v>48</v>
      </c>
      <c r="F10" s="17" t="s">
        <v>68</v>
      </c>
      <c r="G10" s="15" t="s">
        <v>69</v>
      </c>
      <c r="H10" s="17" t="s">
        <v>51</v>
      </c>
      <c r="I10" s="16" t="s">
        <v>70</v>
      </c>
      <c r="J10" s="15">
        <v>35</v>
      </c>
      <c r="K10" s="17" t="s">
        <v>53</v>
      </c>
      <c r="L10" s="17" t="s">
        <v>71</v>
      </c>
      <c r="M10" s="16" t="s">
        <v>72</v>
      </c>
      <c r="N10" s="15" t="s">
        <v>56</v>
      </c>
      <c r="O10" s="16" t="s">
        <v>73</v>
      </c>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row>
    <row r="11" spans="1:255" s="1" customFormat="1" ht="84">
      <c r="A11" s="16" t="s">
        <v>44</v>
      </c>
      <c r="B11" s="16" t="s">
        <v>45</v>
      </c>
      <c r="C11" s="18" t="s">
        <v>74</v>
      </c>
      <c r="D11" s="17" t="s">
        <v>59</v>
      </c>
      <c r="E11" s="15" t="s">
        <v>48</v>
      </c>
      <c r="F11" s="15" t="s">
        <v>75</v>
      </c>
      <c r="G11" s="15" t="s">
        <v>76</v>
      </c>
      <c r="H11" s="17" t="s">
        <v>51</v>
      </c>
      <c r="I11" s="17" t="s">
        <v>77</v>
      </c>
      <c r="J11" s="15">
        <v>389</v>
      </c>
      <c r="K11" s="17" t="s">
        <v>53</v>
      </c>
      <c r="L11" s="17" t="s">
        <v>63</v>
      </c>
      <c r="M11" s="16" t="s">
        <v>78</v>
      </c>
      <c r="N11" s="15" t="s">
        <v>56</v>
      </c>
      <c r="O11" s="16" t="s">
        <v>65</v>
      </c>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row>
    <row r="12" spans="1:255" s="1" customFormat="1" ht="87">
      <c r="A12" s="16" t="s">
        <v>44</v>
      </c>
      <c r="B12" s="16" t="s">
        <v>45</v>
      </c>
      <c r="C12" s="18" t="s">
        <v>79</v>
      </c>
      <c r="D12" s="15" t="s">
        <v>59</v>
      </c>
      <c r="E12" s="15" t="s">
        <v>48</v>
      </c>
      <c r="F12" s="15" t="s">
        <v>80</v>
      </c>
      <c r="G12" s="15" t="s">
        <v>81</v>
      </c>
      <c r="H12" s="17" t="s">
        <v>51</v>
      </c>
      <c r="I12" s="16" t="s">
        <v>82</v>
      </c>
      <c r="J12" s="15">
        <v>350</v>
      </c>
      <c r="K12" s="17" t="s">
        <v>53</v>
      </c>
      <c r="L12" s="17" t="s">
        <v>83</v>
      </c>
      <c r="M12" s="16" t="s">
        <v>84</v>
      </c>
      <c r="N12" s="15" t="s">
        <v>56</v>
      </c>
      <c r="O12" s="15" t="s">
        <v>85</v>
      </c>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row>
    <row r="13" spans="1:255" s="1" customFormat="1" ht="96">
      <c r="A13" s="16" t="s">
        <v>44</v>
      </c>
      <c r="B13" s="16" t="s">
        <v>45</v>
      </c>
      <c r="C13" s="18" t="s">
        <v>86</v>
      </c>
      <c r="D13" s="17" t="s">
        <v>59</v>
      </c>
      <c r="E13" s="15" t="s">
        <v>48</v>
      </c>
      <c r="F13" s="15" t="s">
        <v>87</v>
      </c>
      <c r="G13" s="15" t="s">
        <v>81</v>
      </c>
      <c r="H13" s="17" t="s">
        <v>51</v>
      </c>
      <c r="I13" s="16" t="s">
        <v>88</v>
      </c>
      <c r="J13" s="15">
        <v>320</v>
      </c>
      <c r="K13" s="17" t="s">
        <v>53</v>
      </c>
      <c r="L13" s="17" t="s">
        <v>89</v>
      </c>
      <c r="M13" s="16" t="s">
        <v>90</v>
      </c>
      <c r="N13" s="15" t="s">
        <v>56</v>
      </c>
      <c r="O13" s="16" t="s">
        <v>91</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row>
    <row r="14" spans="1:255" s="1" customFormat="1" ht="108">
      <c r="A14" s="16" t="s">
        <v>44</v>
      </c>
      <c r="B14" s="16" t="s">
        <v>45</v>
      </c>
      <c r="C14" s="18" t="s">
        <v>92</v>
      </c>
      <c r="D14" s="17" t="s">
        <v>59</v>
      </c>
      <c r="E14" s="15" t="s">
        <v>48</v>
      </c>
      <c r="F14" s="15" t="s">
        <v>93</v>
      </c>
      <c r="G14" s="15" t="s">
        <v>94</v>
      </c>
      <c r="H14" s="17" t="s">
        <v>51</v>
      </c>
      <c r="I14" s="17" t="s">
        <v>95</v>
      </c>
      <c r="J14" s="15">
        <v>960</v>
      </c>
      <c r="K14" s="17" t="s">
        <v>53</v>
      </c>
      <c r="L14" s="17" t="s">
        <v>96</v>
      </c>
      <c r="M14" s="16" t="s">
        <v>97</v>
      </c>
      <c r="N14" s="15" t="s">
        <v>56</v>
      </c>
      <c r="O14" s="16" t="s">
        <v>98</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row>
    <row r="15" spans="1:255" s="1" customFormat="1" ht="96">
      <c r="A15" s="16" t="s">
        <v>44</v>
      </c>
      <c r="B15" s="16" t="s">
        <v>45</v>
      </c>
      <c r="C15" s="18" t="s">
        <v>99</v>
      </c>
      <c r="D15" s="17" t="s">
        <v>47</v>
      </c>
      <c r="E15" s="15" t="s">
        <v>48</v>
      </c>
      <c r="F15" s="15" t="s">
        <v>100</v>
      </c>
      <c r="G15" s="15" t="s">
        <v>94</v>
      </c>
      <c r="H15" s="17" t="s">
        <v>51</v>
      </c>
      <c r="I15" s="17" t="s">
        <v>101</v>
      </c>
      <c r="J15" s="15">
        <v>320</v>
      </c>
      <c r="K15" s="17" t="s">
        <v>53</v>
      </c>
      <c r="L15" s="17" t="s">
        <v>102</v>
      </c>
      <c r="M15" s="16" t="s">
        <v>103</v>
      </c>
      <c r="N15" s="15" t="s">
        <v>56</v>
      </c>
      <c r="O15" s="16" t="s">
        <v>104</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row>
    <row r="16" spans="1:255" s="1" customFormat="1" ht="120">
      <c r="A16" s="16" t="s">
        <v>44</v>
      </c>
      <c r="B16" s="16" t="s">
        <v>45</v>
      </c>
      <c r="C16" s="18" t="s">
        <v>105</v>
      </c>
      <c r="D16" s="16" t="s">
        <v>59</v>
      </c>
      <c r="E16" s="19" t="s">
        <v>106</v>
      </c>
      <c r="F16" s="19" t="s">
        <v>107</v>
      </c>
      <c r="G16" s="19" t="s">
        <v>108</v>
      </c>
      <c r="H16" s="16" t="s">
        <v>51</v>
      </c>
      <c r="I16" s="16" t="s">
        <v>109</v>
      </c>
      <c r="J16" s="19">
        <v>450</v>
      </c>
      <c r="K16" s="16" t="s">
        <v>53</v>
      </c>
      <c r="L16" s="16" t="s">
        <v>110</v>
      </c>
      <c r="M16" s="16" t="s">
        <v>111</v>
      </c>
      <c r="N16" s="19" t="s">
        <v>56</v>
      </c>
      <c r="O16" s="16" t="s">
        <v>112</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row>
    <row r="17" spans="1:255" s="1" customFormat="1" ht="108">
      <c r="A17" s="16" t="s">
        <v>44</v>
      </c>
      <c r="B17" s="16" t="s">
        <v>45</v>
      </c>
      <c r="C17" s="18" t="s">
        <v>113</v>
      </c>
      <c r="D17" s="17" t="s">
        <v>59</v>
      </c>
      <c r="E17" s="15" t="s">
        <v>106</v>
      </c>
      <c r="F17" s="15" t="s">
        <v>114</v>
      </c>
      <c r="G17" s="15" t="s">
        <v>81</v>
      </c>
      <c r="H17" s="17" t="s">
        <v>51</v>
      </c>
      <c r="I17" s="17" t="s">
        <v>115</v>
      </c>
      <c r="J17" s="15">
        <v>375</v>
      </c>
      <c r="K17" s="17" t="s">
        <v>53</v>
      </c>
      <c r="L17" s="17" t="s">
        <v>116</v>
      </c>
      <c r="M17" s="16" t="s">
        <v>117</v>
      </c>
      <c r="N17" s="15" t="s">
        <v>56</v>
      </c>
      <c r="O17" s="16" t="s">
        <v>118</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row>
    <row r="18" spans="1:255" s="1" customFormat="1" ht="108">
      <c r="A18" s="16" t="s">
        <v>44</v>
      </c>
      <c r="B18" s="16" t="s">
        <v>45</v>
      </c>
      <c r="C18" s="18" t="s">
        <v>119</v>
      </c>
      <c r="D18" s="17" t="s">
        <v>59</v>
      </c>
      <c r="E18" s="15" t="s">
        <v>106</v>
      </c>
      <c r="F18" s="15" t="s">
        <v>120</v>
      </c>
      <c r="G18" s="15" t="s">
        <v>81</v>
      </c>
      <c r="H18" s="17" t="s">
        <v>51</v>
      </c>
      <c r="I18" s="17" t="s">
        <v>121</v>
      </c>
      <c r="J18" s="15">
        <v>950</v>
      </c>
      <c r="K18" s="17" t="s">
        <v>53</v>
      </c>
      <c r="L18" s="17" t="s">
        <v>116</v>
      </c>
      <c r="M18" s="16" t="s">
        <v>122</v>
      </c>
      <c r="N18" s="15" t="s">
        <v>56</v>
      </c>
      <c r="O18" s="16" t="s">
        <v>118</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row>
    <row r="19" spans="1:255" s="1" customFormat="1" ht="108">
      <c r="A19" s="16" t="s">
        <v>44</v>
      </c>
      <c r="B19" s="16" t="s">
        <v>45</v>
      </c>
      <c r="C19" s="18" t="s">
        <v>123</v>
      </c>
      <c r="D19" s="17" t="s">
        <v>59</v>
      </c>
      <c r="E19" s="15" t="s">
        <v>106</v>
      </c>
      <c r="F19" s="15" t="s">
        <v>124</v>
      </c>
      <c r="G19" s="15" t="s">
        <v>81</v>
      </c>
      <c r="H19" s="17" t="s">
        <v>51</v>
      </c>
      <c r="I19" s="17" t="s">
        <v>125</v>
      </c>
      <c r="J19" s="15">
        <v>980</v>
      </c>
      <c r="K19" s="17" t="s">
        <v>53</v>
      </c>
      <c r="L19" s="17" t="s">
        <v>116</v>
      </c>
      <c r="M19" s="16" t="s">
        <v>126</v>
      </c>
      <c r="N19" s="15" t="s">
        <v>56</v>
      </c>
      <c r="O19" s="16" t="s">
        <v>118</v>
      </c>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row>
    <row r="20" spans="1:255" s="1" customFormat="1" ht="108">
      <c r="A20" s="16" t="s">
        <v>44</v>
      </c>
      <c r="B20" s="16" t="s">
        <v>45</v>
      </c>
      <c r="C20" s="18" t="s">
        <v>127</v>
      </c>
      <c r="D20" s="17" t="s">
        <v>59</v>
      </c>
      <c r="E20" s="15" t="s">
        <v>106</v>
      </c>
      <c r="F20" s="15" t="s">
        <v>120</v>
      </c>
      <c r="G20" s="15" t="s">
        <v>81</v>
      </c>
      <c r="H20" s="17" t="s">
        <v>51</v>
      </c>
      <c r="I20" s="17" t="s">
        <v>128</v>
      </c>
      <c r="J20" s="15">
        <v>300</v>
      </c>
      <c r="K20" s="17" t="s">
        <v>53</v>
      </c>
      <c r="L20" s="17" t="s">
        <v>116</v>
      </c>
      <c r="M20" s="16" t="s">
        <v>129</v>
      </c>
      <c r="N20" s="15" t="s">
        <v>56</v>
      </c>
      <c r="O20" s="16" t="s">
        <v>118</v>
      </c>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row>
    <row r="21" spans="1:255" s="1" customFormat="1" ht="204">
      <c r="A21" s="16" t="s">
        <v>44</v>
      </c>
      <c r="B21" s="16" t="s">
        <v>45</v>
      </c>
      <c r="C21" s="18" t="s">
        <v>130</v>
      </c>
      <c r="D21" s="17" t="s">
        <v>67</v>
      </c>
      <c r="E21" s="15" t="s">
        <v>48</v>
      </c>
      <c r="F21" s="15" t="s">
        <v>131</v>
      </c>
      <c r="G21" s="15" t="s">
        <v>132</v>
      </c>
      <c r="H21" s="17" t="s">
        <v>51</v>
      </c>
      <c r="I21" s="17" t="s">
        <v>133</v>
      </c>
      <c r="J21" s="15">
        <v>350</v>
      </c>
      <c r="K21" s="17" t="s">
        <v>53</v>
      </c>
      <c r="L21" s="17" t="s">
        <v>134</v>
      </c>
      <c r="M21" s="16" t="s">
        <v>135</v>
      </c>
      <c r="N21" s="15" t="s">
        <v>56</v>
      </c>
      <c r="O21" s="16" t="s">
        <v>136</v>
      </c>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row>
    <row r="22" spans="1:255" s="1" customFormat="1" ht="216">
      <c r="A22" s="16" t="s">
        <v>44</v>
      </c>
      <c r="B22" s="16" t="s">
        <v>45</v>
      </c>
      <c r="C22" s="18" t="s">
        <v>137</v>
      </c>
      <c r="D22" s="17" t="s">
        <v>59</v>
      </c>
      <c r="E22" s="15" t="s">
        <v>48</v>
      </c>
      <c r="F22" s="15" t="s">
        <v>138</v>
      </c>
      <c r="G22" s="15" t="s">
        <v>139</v>
      </c>
      <c r="H22" s="17" t="s">
        <v>51</v>
      </c>
      <c r="I22" s="17" t="s">
        <v>140</v>
      </c>
      <c r="J22" s="15">
        <v>950</v>
      </c>
      <c r="K22" s="17" t="s">
        <v>53</v>
      </c>
      <c r="L22" s="17" t="s">
        <v>134</v>
      </c>
      <c r="M22" s="16" t="s">
        <v>141</v>
      </c>
      <c r="N22" s="15" t="s">
        <v>56</v>
      </c>
      <c r="O22" s="16" t="s">
        <v>142</v>
      </c>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row>
    <row r="23" spans="1:255" s="1" customFormat="1" ht="168">
      <c r="A23" s="16" t="s">
        <v>44</v>
      </c>
      <c r="B23" s="16" t="s">
        <v>45</v>
      </c>
      <c r="C23" s="18" t="s">
        <v>143</v>
      </c>
      <c r="D23" s="17" t="s">
        <v>67</v>
      </c>
      <c r="E23" s="15" t="s">
        <v>48</v>
      </c>
      <c r="F23" s="15" t="s">
        <v>144</v>
      </c>
      <c r="G23" s="15" t="s">
        <v>108</v>
      </c>
      <c r="H23" s="17" t="s">
        <v>51</v>
      </c>
      <c r="I23" s="17" t="s">
        <v>145</v>
      </c>
      <c r="J23" s="15">
        <v>390</v>
      </c>
      <c r="K23" s="17" t="s">
        <v>53</v>
      </c>
      <c r="L23" s="17" t="s">
        <v>146</v>
      </c>
      <c r="M23" s="16" t="s">
        <v>147</v>
      </c>
      <c r="N23" s="15" t="s">
        <v>56</v>
      </c>
      <c r="O23" s="16" t="s">
        <v>148</v>
      </c>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row>
    <row r="24" spans="1:255" s="1" customFormat="1" ht="120">
      <c r="A24" s="16" t="s">
        <v>44</v>
      </c>
      <c r="B24" s="16" t="s">
        <v>45</v>
      </c>
      <c r="C24" s="18" t="s">
        <v>149</v>
      </c>
      <c r="D24" s="17" t="s">
        <v>47</v>
      </c>
      <c r="E24" s="15" t="s">
        <v>48</v>
      </c>
      <c r="F24" s="17" t="s">
        <v>150</v>
      </c>
      <c r="G24" s="15" t="s">
        <v>81</v>
      </c>
      <c r="H24" s="17" t="s">
        <v>51</v>
      </c>
      <c r="I24" s="17" t="s">
        <v>151</v>
      </c>
      <c r="J24" s="15">
        <v>380</v>
      </c>
      <c r="K24" s="17" t="s">
        <v>53</v>
      </c>
      <c r="L24" s="17" t="s">
        <v>152</v>
      </c>
      <c r="M24" s="16" t="s">
        <v>153</v>
      </c>
      <c r="N24" s="15" t="s">
        <v>56</v>
      </c>
      <c r="O24" s="16" t="s">
        <v>154</v>
      </c>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row>
    <row r="25" spans="1:255" s="1" customFormat="1" ht="14.25">
      <c r="A25" s="12" t="s">
        <v>155</v>
      </c>
      <c r="B25" s="13"/>
      <c r="C25" s="14"/>
      <c r="D25" s="15">
        <v>11</v>
      </c>
      <c r="E25" s="15"/>
      <c r="F25" s="15"/>
      <c r="G25" s="15"/>
      <c r="H25" s="15"/>
      <c r="I25" s="15"/>
      <c r="J25" s="15">
        <f>SUM(J26:J36)</f>
        <v>5630</v>
      </c>
      <c r="K25" s="15"/>
      <c r="L25" s="15"/>
      <c r="M25" s="17"/>
      <c r="N25" s="15"/>
      <c r="O25" s="15"/>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row>
    <row r="26" spans="1:255" s="1" customFormat="1" ht="84">
      <c r="A26" s="16" t="s">
        <v>44</v>
      </c>
      <c r="B26" s="16" t="s">
        <v>45</v>
      </c>
      <c r="C26" s="18" t="s">
        <v>156</v>
      </c>
      <c r="D26" s="15" t="s">
        <v>157</v>
      </c>
      <c r="E26" s="15" t="s">
        <v>48</v>
      </c>
      <c r="F26" s="17" t="s">
        <v>158</v>
      </c>
      <c r="G26" s="15" t="s">
        <v>50</v>
      </c>
      <c r="H26" s="17" t="s">
        <v>51</v>
      </c>
      <c r="I26" s="17" t="s">
        <v>159</v>
      </c>
      <c r="J26" s="15">
        <v>450</v>
      </c>
      <c r="K26" s="15" t="s">
        <v>53</v>
      </c>
      <c r="L26" s="17" t="s">
        <v>160</v>
      </c>
      <c r="M26" s="16" t="s">
        <v>161</v>
      </c>
      <c r="N26" s="17" t="s">
        <v>56</v>
      </c>
      <c r="O26" s="17" t="s">
        <v>162</v>
      </c>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row>
    <row r="27" spans="1:255" s="1" customFormat="1" ht="84">
      <c r="A27" s="16" t="s">
        <v>44</v>
      </c>
      <c r="B27" s="16" t="s">
        <v>45</v>
      </c>
      <c r="C27" s="18" t="s">
        <v>163</v>
      </c>
      <c r="D27" s="17" t="s">
        <v>157</v>
      </c>
      <c r="E27" s="15" t="s">
        <v>48</v>
      </c>
      <c r="F27" s="17" t="s">
        <v>164</v>
      </c>
      <c r="G27" s="15" t="s">
        <v>50</v>
      </c>
      <c r="H27" s="17" t="s">
        <v>51</v>
      </c>
      <c r="I27" s="16" t="s">
        <v>165</v>
      </c>
      <c r="J27" s="15">
        <v>500</v>
      </c>
      <c r="K27" s="19" t="s">
        <v>53</v>
      </c>
      <c r="L27" s="17" t="s">
        <v>166</v>
      </c>
      <c r="M27" s="16" t="s">
        <v>167</v>
      </c>
      <c r="N27" s="17" t="s">
        <v>56</v>
      </c>
      <c r="O27" s="17" t="s">
        <v>168</v>
      </c>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row>
    <row r="28" spans="1:255" s="1" customFormat="1" ht="132">
      <c r="A28" s="16" t="s">
        <v>44</v>
      </c>
      <c r="B28" s="16" t="s">
        <v>45</v>
      </c>
      <c r="C28" s="18" t="s">
        <v>169</v>
      </c>
      <c r="D28" s="17" t="s">
        <v>157</v>
      </c>
      <c r="E28" s="15" t="s">
        <v>48</v>
      </c>
      <c r="F28" s="17" t="s">
        <v>170</v>
      </c>
      <c r="G28" s="15" t="s">
        <v>50</v>
      </c>
      <c r="H28" s="17" t="s">
        <v>51</v>
      </c>
      <c r="I28" s="17" t="s">
        <v>171</v>
      </c>
      <c r="J28" s="15">
        <v>800</v>
      </c>
      <c r="K28" s="15" t="s">
        <v>53</v>
      </c>
      <c r="L28" s="17" t="s">
        <v>54</v>
      </c>
      <c r="M28" s="16" t="s">
        <v>172</v>
      </c>
      <c r="N28" s="17" t="s">
        <v>56</v>
      </c>
      <c r="O28" s="17" t="s">
        <v>173</v>
      </c>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row>
    <row r="29" spans="1:255" s="1" customFormat="1" ht="87">
      <c r="A29" s="16" t="s">
        <v>44</v>
      </c>
      <c r="B29" s="16" t="s">
        <v>45</v>
      </c>
      <c r="C29" s="18" t="s">
        <v>174</v>
      </c>
      <c r="D29" s="18" t="s">
        <v>175</v>
      </c>
      <c r="E29" s="18" t="s">
        <v>48</v>
      </c>
      <c r="F29" s="18" t="s">
        <v>176</v>
      </c>
      <c r="G29" s="18" t="s">
        <v>81</v>
      </c>
      <c r="H29" s="18" t="s">
        <v>51</v>
      </c>
      <c r="I29" s="18" t="s">
        <v>177</v>
      </c>
      <c r="J29" s="18">
        <v>500</v>
      </c>
      <c r="K29" s="18" t="s">
        <v>53</v>
      </c>
      <c r="L29" s="18" t="s">
        <v>83</v>
      </c>
      <c r="M29" s="26" t="s">
        <v>90</v>
      </c>
      <c r="N29" s="18" t="s">
        <v>56</v>
      </c>
      <c r="O29" s="18" t="s">
        <v>85</v>
      </c>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row>
    <row r="30" spans="1:255" s="1" customFormat="1" ht="97.5">
      <c r="A30" s="16" t="s">
        <v>44</v>
      </c>
      <c r="B30" s="16" t="s">
        <v>45</v>
      </c>
      <c r="C30" s="18" t="s">
        <v>178</v>
      </c>
      <c r="D30" s="18" t="s">
        <v>157</v>
      </c>
      <c r="E30" s="18" t="s">
        <v>48</v>
      </c>
      <c r="F30" s="18" t="s">
        <v>179</v>
      </c>
      <c r="G30" s="18" t="s">
        <v>81</v>
      </c>
      <c r="H30" s="18" t="s">
        <v>51</v>
      </c>
      <c r="I30" s="18" t="s">
        <v>180</v>
      </c>
      <c r="J30" s="18">
        <v>170</v>
      </c>
      <c r="K30" s="18" t="s">
        <v>53</v>
      </c>
      <c r="L30" s="18" t="s">
        <v>181</v>
      </c>
      <c r="M30" s="26" t="s">
        <v>90</v>
      </c>
      <c r="N30" s="18" t="s">
        <v>56</v>
      </c>
      <c r="O30" s="18" t="s">
        <v>182</v>
      </c>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row>
    <row r="31" spans="1:255" s="1" customFormat="1" ht="257.25">
      <c r="A31" s="16" t="s">
        <v>44</v>
      </c>
      <c r="B31" s="16" t="s">
        <v>45</v>
      </c>
      <c r="C31" s="18" t="s">
        <v>183</v>
      </c>
      <c r="D31" s="18" t="s">
        <v>157</v>
      </c>
      <c r="E31" s="18" t="s">
        <v>48</v>
      </c>
      <c r="F31" s="18" t="s">
        <v>184</v>
      </c>
      <c r="G31" s="18" t="s">
        <v>108</v>
      </c>
      <c r="H31" s="18" t="s">
        <v>51</v>
      </c>
      <c r="I31" s="18" t="s">
        <v>185</v>
      </c>
      <c r="J31" s="18">
        <v>500</v>
      </c>
      <c r="K31" s="18" t="s">
        <v>53</v>
      </c>
      <c r="L31" s="26" t="s">
        <v>186</v>
      </c>
      <c r="M31" s="26" t="s">
        <v>187</v>
      </c>
      <c r="N31" s="18" t="s">
        <v>56</v>
      </c>
      <c r="O31" s="26" t="s">
        <v>188</v>
      </c>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s="1" customFormat="1" ht="99.75">
      <c r="A32" s="16" t="s">
        <v>44</v>
      </c>
      <c r="B32" s="16" t="s">
        <v>45</v>
      </c>
      <c r="C32" s="18" t="s">
        <v>189</v>
      </c>
      <c r="D32" s="18" t="s">
        <v>157</v>
      </c>
      <c r="E32" s="18" t="s">
        <v>48</v>
      </c>
      <c r="F32" s="18" t="s">
        <v>190</v>
      </c>
      <c r="G32" s="18" t="s">
        <v>69</v>
      </c>
      <c r="H32" s="18" t="s">
        <v>51</v>
      </c>
      <c r="I32" s="18" t="s">
        <v>191</v>
      </c>
      <c r="J32" s="18">
        <v>500</v>
      </c>
      <c r="K32" s="18" t="s">
        <v>53</v>
      </c>
      <c r="L32" s="18" t="s">
        <v>63</v>
      </c>
      <c r="M32" s="18" t="s">
        <v>192</v>
      </c>
      <c r="N32" s="18" t="s">
        <v>56</v>
      </c>
      <c r="O32" s="18" t="s">
        <v>65</v>
      </c>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row>
    <row r="33" spans="1:255" s="1" customFormat="1" ht="120">
      <c r="A33" s="16" t="s">
        <v>44</v>
      </c>
      <c r="B33" s="16" t="s">
        <v>45</v>
      </c>
      <c r="C33" s="18" t="s">
        <v>193</v>
      </c>
      <c r="D33" s="18" t="s">
        <v>194</v>
      </c>
      <c r="E33" s="18" t="s">
        <v>48</v>
      </c>
      <c r="F33" s="18" t="s">
        <v>195</v>
      </c>
      <c r="G33" s="18" t="s">
        <v>196</v>
      </c>
      <c r="H33" s="18" t="s">
        <v>51</v>
      </c>
      <c r="I33" s="26" t="s">
        <v>197</v>
      </c>
      <c r="J33" s="18">
        <v>50</v>
      </c>
      <c r="K33" s="18" t="s">
        <v>53</v>
      </c>
      <c r="L33" s="18" t="s">
        <v>198</v>
      </c>
      <c r="M33" s="26" t="s">
        <v>199</v>
      </c>
      <c r="N33" s="18" t="s">
        <v>56</v>
      </c>
      <c r="O33" s="26" t="s">
        <v>200</v>
      </c>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row>
    <row r="34" spans="1:255" s="1" customFormat="1" ht="183.75">
      <c r="A34" s="16" t="s">
        <v>44</v>
      </c>
      <c r="B34" s="16" t="s">
        <v>45</v>
      </c>
      <c r="C34" s="18" t="s">
        <v>201</v>
      </c>
      <c r="D34" s="18" t="s">
        <v>175</v>
      </c>
      <c r="E34" s="18" t="s">
        <v>48</v>
      </c>
      <c r="F34" s="18" t="s">
        <v>202</v>
      </c>
      <c r="G34" s="18" t="s">
        <v>203</v>
      </c>
      <c r="H34" s="18" t="s">
        <v>51</v>
      </c>
      <c r="I34" s="26" t="s">
        <v>204</v>
      </c>
      <c r="J34" s="18">
        <v>660</v>
      </c>
      <c r="K34" s="18" t="s">
        <v>53</v>
      </c>
      <c r="L34" s="18" t="s">
        <v>134</v>
      </c>
      <c r="M34" s="26" t="s">
        <v>205</v>
      </c>
      <c r="N34" s="18" t="s">
        <v>56</v>
      </c>
      <c r="O34" s="18" t="s">
        <v>206</v>
      </c>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row>
    <row r="35" spans="1:255" s="1" customFormat="1" ht="85.5">
      <c r="A35" s="16" t="s">
        <v>44</v>
      </c>
      <c r="B35" s="16" t="s">
        <v>45</v>
      </c>
      <c r="C35" s="18" t="s">
        <v>207</v>
      </c>
      <c r="D35" s="18" t="s">
        <v>175</v>
      </c>
      <c r="E35" s="18" t="s">
        <v>48</v>
      </c>
      <c r="F35" s="18" t="s">
        <v>208</v>
      </c>
      <c r="G35" s="18" t="s">
        <v>203</v>
      </c>
      <c r="H35" s="18" t="s">
        <v>51</v>
      </c>
      <c r="I35" s="18" t="s">
        <v>209</v>
      </c>
      <c r="J35" s="18">
        <v>900</v>
      </c>
      <c r="K35" s="18" t="s">
        <v>53</v>
      </c>
      <c r="L35" s="18" t="s">
        <v>210</v>
      </c>
      <c r="M35" s="18" t="s">
        <v>211</v>
      </c>
      <c r="N35" s="18" t="s">
        <v>56</v>
      </c>
      <c r="O35" s="18" t="s">
        <v>212</v>
      </c>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row>
    <row r="36" spans="1:255" s="1" customFormat="1" ht="84">
      <c r="A36" s="16" t="s">
        <v>44</v>
      </c>
      <c r="B36" s="16" t="s">
        <v>45</v>
      </c>
      <c r="C36" s="18" t="s">
        <v>213</v>
      </c>
      <c r="D36" s="18" t="s">
        <v>157</v>
      </c>
      <c r="E36" s="18" t="s">
        <v>48</v>
      </c>
      <c r="F36" s="18" t="s">
        <v>214</v>
      </c>
      <c r="G36" s="18" t="s">
        <v>215</v>
      </c>
      <c r="H36" s="18" t="s">
        <v>51</v>
      </c>
      <c r="I36" s="26" t="s">
        <v>165</v>
      </c>
      <c r="J36" s="18">
        <v>600</v>
      </c>
      <c r="K36" s="18" t="s">
        <v>53</v>
      </c>
      <c r="L36" s="18" t="s">
        <v>160</v>
      </c>
      <c r="M36" s="26" t="s">
        <v>216</v>
      </c>
      <c r="N36" s="18" t="s">
        <v>56</v>
      </c>
      <c r="O36" s="26" t="s">
        <v>162</v>
      </c>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row>
    <row r="37" spans="1:255" s="1" customFormat="1" ht="14.25">
      <c r="A37" s="12" t="s">
        <v>217</v>
      </c>
      <c r="B37" s="13"/>
      <c r="C37" s="14"/>
      <c r="D37" s="15">
        <v>0</v>
      </c>
      <c r="E37" s="15"/>
      <c r="F37" s="15"/>
      <c r="G37" s="15"/>
      <c r="H37" s="15"/>
      <c r="I37" s="17"/>
      <c r="J37" s="15">
        <v>0</v>
      </c>
      <c r="K37" s="15"/>
      <c r="L37" s="15"/>
      <c r="M37" s="17"/>
      <c r="N37" s="15"/>
      <c r="O37" s="1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row>
    <row r="38" spans="1:255" s="1" customFormat="1" ht="14.25">
      <c r="A38" s="12" t="s">
        <v>218</v>
      </c>
      <c r="B38" s="13"/>
      <c r="C38" s="14"/>
      <c r="D38" s="15">
        <v>0</v>
      </c>
      <c r="E38" s="15"/>
      <c r="F38" s="15"/>
      <c r="G38" s="15"/>
      <c r="H38" s="15"/>
      <c r="I38" s="17"/>
      <c r="J38" s="15">
        <v>0</v>
      </c>
      <c r="K38" s="15"/>
      <c r="L38" s="15"/>
      <c r="M38" s="17"/>
      <c r="N38" s="15"/>
      <c r="O38" s="1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row>
    <row r="39" spans="1:255" s="1" customFormat="1" ht="14.25">
      <c r="A39" s="12" t="s">
        <v>219</v>
      </c>
      <c r="B39" s="13"/>
      <c r="C39" s="14"/>
      <c r="D39" s="15">
        <v>1</v>
      </c>
      <c r="E39" s="15"/>
      <c r="F39" s="15"/>
      <c r="G39" s="15"/>
      <c r="H39" s="15"/>
      <c r="I39" s="17"/>
      <c r="J39" s="15">
        <f>J40</f>
        <v>250</v>
      </c>
      <c r="K39" s="15"/>
      <c r="L39" s="15"/>
      <c r="M39" s="17"/>
      <c r="N39" s="15"/>
      <c r="O39" s="1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row>
    <row r="40" spans="1:255" s="1" customFormat="1" ht="120">
      <c r="A40" s="19" t="s">
        <v>44</v>
      </c>
      <c r="B40" s="19" t="s">
        <v>45</v>
      </c>
      <c r="C40" s="15" t="s">
        <v>220</v>
      </c>
      <c r="D40" s="17" t="s">
        <v>221</v>
      </c>
      <c r="E40" s="15" t="s">
        <v>48</v>
      </c>
      <c r="F40" s="15" t="s">
        <v>45</v>
      </c>
      <c r="G40" s="15" t="s">
        <v>50</v>
      </c>
      <c r="H40" s="15" t="s">
        <v>222</v>
      </c>
      <c r="I40" s="17" t="s">
        <v>223</v>
      </c>
      <c r="J40" s="15">
        <v>250</v>
      </c>
      <c r="K40" s="15" t="s">
        <v>53</v>
      </c>
      <c r="L40" s="17" t="s">
        <v>224</v>
      </c>
      <c r="M40" s="17" t="s">
        <v>225</v>
      </c>
      <c r="N40" s="15" t="s">
        <v>56</v>
      </c>
      <c r="O40" s="17" t="s">
        <v>226</v>
      </c>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row>
    <row r="41" spans="1:15" s="1" customFormat="1" ht="33" customHeight="1">
      <c r="A41" s="9" t="s">
        <v>227</v>
      </c>
      <c r="B41" s="10"/>
      <c r="C41" s="10"/>
      <c r="D41" s="11">
        <f>D42+D44+D45+D46+D47</f>
        <v>4</v>
      </c>
      <c r="E41" s="11"/>
      <c r="F41" s="11"/>
      <c r="G41" s="11"/>
      <c r="H41" s="11"/>
      <c r="I41" s="11"/>
      <c r="J41" s="11">
        <f>J42+J44+J45+J46+J47</f>
        <v>255</v>
      </c>
      <c r="K41" s="11"/>
      <c r="L41" s="11"/>
      <c r="M41" s="11"/>
      <c r="N41" s="28"/>
      <c r="O41" s="28"/>
    </row>
    <row r="42" spans="1:18" s="1" customFormat="1" ht="14.25">
      <c r="A42" s="20" t="s">
        <v>228</v>
      </c>
      <c r="B42" s="21"/>
      <c r="C42" s="22"/>
      <c r="D42" s="15">
        <v>1</v>
      </c>
      <c r="E42" s="15"/>
      <c r="F42" s="15"/>
      <c r="G42" s="15"/>
      <c r="H42" s="15"/>
      <c r="I42" s="17"/>
      <c r="J42" s="19">
        <f>J43</f>
        <v>65</v>
      </c>
      <c r="K42" s="15"/>
      <c r="L42" s="15"/>
      <c r="M42" s="15"/>
      <c r="N42" s="15"/>
      <c r="O42" s="15"/>
      <c r="P42" s="27"/>
      <c r="Q42" s="27"/>
      <c r="R42" s="27"/>
    </row>
    <row r="43" spans="1:15" s="3" customFormat="1" ht="120.75">
      <c r="A43" s="16" t="s">
        <v>44</v>
      </c>
      <c r="B43" s="19" t="s">
        <v>45</v>
      </c>
      <c r="C43" s="16" t="s">
        <v>229</v>
      </c>
      <c r="D43" s="16" t="s">
        <v>230</v>
      </c>
      <c r="E43" s="19" t="s">
        <v>48</v>
      </c>
      <c r="F43" s="19" t="s">
        <v>45</v>
      </c>
      <c r="G43" s="19" t="s">
        <v>231</v>
      </c>
      <c r="H43" s="16" t="s">
        <v>232</v>
      </c>
      <c r="I43" s="16" t="s">
        <v>233</v>
      </c>
      <c r="J43" s="19">
        <v>65</v>
      </c>
      <c r="K43" s="15" t="s">
        <v>53</v>
      </c>
      <c r="L43" s="19" t="s">
        <v>234</v>
      </c>
      <c r="M43" s="19" t="s">
        <v>235</v>
      </c>
      <c r="N43" s="19" t="s">
        <v>56</v>
      </c>
      <c r="O43" s="19" t="s">
        <v>236</v>
      </c>
    </row>
    <row r="44" spans="1:15" s="3" customFormat="1" ht="14.25">
      <c r="A44" s="23" t="s">
        <v>237</v>
      </c>
      <c r="B44" s="24"/>
      <c r="C44" s="25"/>
      <c r="D44" s="19">
        <v>0</v>
      </c>
      <c r="E44" s="19"/>
      <c r="F44" s="19"/>
      <c r="G44" s="19"/>
      <c r="H44" s="19"/>
      <c r="I44" s="19"/>
      <c r="J44" s="19">
        <v>0</v>
      </c>
      <c r="K44" s="19"/>
      <c r="L44" s="19"/>
      <c r="M44" s="19"/>
      <c r="N44" s="19"/>
      <c r="O44" s="19"/>
    </row>
    <row r="45" spans="1:15" s="3" customFormat="1" ht="14.25">
      <c r="A45" s="23" t="s">
        <v>238</v>
      </c>
      <c r="B45" s="24"/>
      <c r="C45" s="25"/>
      <c r="D45" s="19">
        <v>0</v>
      </c>
      <c r="E45" s="19"/>
      <c r="F45" s="19"/>
      <c r="G45" s="19"/>
      <c r="H45" s="19"/>
      <c r="I45" s="19"/>
      <c r="J45" s="19">
        <v>0</v>
      </c>
      <c r="K45" s="19"/>
      <c r="L45" s="19"/>
      <c r="M45" s="19"/>
      <c r="N45" s="19"/>
      <c r="O45" s="19"/>
    </row>
    <row r="46" spans="1:15" s="3" customFormat="1" ht="14.25">
      <c r="A46" s="23" t="s">
        <v>239</v>
      </c>
      <c r="B46" s="24"/>
      <c r="C46" s="25"/>
      <c r="D46" s="19">
        <v>0</v>
      </c>
      <c r="E46" s="19"/>
      <c r="F46" s="19"/>
      <c r="G46" s="19"/>
      <c r="H46" s="19"/>
      <c r="I46" s="19"/>
      <c r="J46" s="19">
        <v>0</v>
      </c>
      <c r="K46" s="19"/>
      <c r="L46" s="19"/>
      <c r="M46" s="19"/>
      <c r="N46" s="19"/>
      <c r="O46" s="19"/>
    </row>
    <row r="47" spans="1:15" s="3" customFormat="1" ht="14.25">
      <c r="A47" s="23" t="s">
        <v>240</v>
      </c>
      <c r="B47" s="24"/>
      <c r="C47" s="25"/>
      <c r="D47" s="19">
        <v>3</v>
      </c>
      <c r="E47" s="19"/>
      <c r="F47" s="19"/>
      <c r="G47" s="19"/>
      <c r="H47" s="19"/>
      <c r="I47" s="19"/>
      <c r="J47" s="19">
        <f>SUM(J48:J50)</f>
        <v>190</v>
      </c>
      <c r="K47" s="19"/>
      <c r="L47" s="19"/>
      <c r="M47" s="19"/>
      <c r="N47" s="19"/>
      <c r="O47" s="19"/>
    </row>
    <row r="48" spans="1:15" s="3" customFormat="1" ht="48.75">
      <c r="A48" s="16" t="s">
        <v>44</v>
      </c>
      <c r="B48" s="19" t="s">
        <v>45</v>
      </c>
      <c r="C48" s="19" t="s">
        <v>241</v>
      </c>
      <c r="D48" s="16" t="s">
        <v>242</v>
      </c>
      <c r="E48" s="19" t="s">
        <v>48</v>
      </c>
      <c r="F48" s="19" t="s">
        <v>45</v>
      </c>
      <c r="G48" s="19" t="s">
        <v>243</v>
      </c>
      <c r="H48" s="19" t="s">
        <v>244</v>
      </c>
      <c r="I48" s="19" t="s">
        <v>245</v>
      </c>
      <c r="J48" s="19">
        <v>90</v>
      </c>
      <c r="K48" s="19" t="s">
        <v>53</v>
      </c>
      <c r="L48" s="19" t="s">
        <v>246</v>
      </c>
      <c r="M48" s="19" t="s">
        <v>247</v>
      </c>
      <c r="N48" s="19" t="s">
        <v>56</v>
      </c>
      <c r="O48" s="16" t="s">
        <v>248</v>
      </c>
    </row>
    <row r="49" spans="1:15" s="3" customFormat="1" ht="48.75">
      <c r="A49" s="16" t="s">
        <v>44</v>
      </c>
      <c r="B49" s="19" t="s">
        <v>45</v>
      </c>
      <c r="C49" s="19" t="s">
        <v>249</v>
      </c>
      <c r="D49" s="16" t="s">
        <v>242</v>
      </c>
      <c r="E49" s="19" t="s">
        <v>48</v>
      </c>
      <c r="F49" s="19" t="s">
        <v>45</v>
      </c>
      <c r="G49" s="19" t="s">
        <v>250</v>
      </c>
      <c r="H49" s="19" t="s">
        <v>244</v>
      </c>
      <c r="I49" s="19" t="s">
        <v>251</v>
      </c>
      <c r="J49" s="19">
        <v>90</v>
      </c>
      <c r="K49" s="19" t="s">
        <v>53</v>
      </c>
      <c r="L49" s="19" t="s">
        <v>246</v>
      </c>
      <c r="M49" s="19" t="s">
        <v>247</v>
      </c>
      <c r="N49" s="19" t="s">
        <v>56</v>
      </c>
      <c r="O49" s="16" t="s">
        <v>248</v>
      </c>
    </row>
    <row r="50" spans="1:15" s="3" customFormat="1" ht="60.75">
      <c r="A50" s="16" t="s">
        <v>44</v>
      </c>
      <c r="B50" s="19" t="s">
        <v>45</v>
      </c>
      <c r="C50" s="19" t="s">
        <v>252</v>
      </c>
      <c r="D50" s="16" t="s">
        <v>242</v>
      </c>
      <c r="E50" s="19" t="s">
        <v>48</v>
      </c>
      <c r="F50" s="19" t="s">
        <v>45</v>
      </c>
      <c r="G50" s="19" t="s">
        <v>139</v>
      </c>
      <c r="H50" s="19" t="s">
        <v>244</v>
      </c>
      <c r="I50" s="19" t="s">
        <v>253</v>
      </c>
      <c r="J50" s="19">
        <v>10</v>
      </c>
      <c r="K50" s="19" t="s">
        <v>53</v>
      </c>
      <c r="L50" s="19" t="s">
        <v>254</v>
      </c>
      <c r="M50" s="19" t="s">
        <v>255</v>
      </c>
      <c r="N50" s="19" t="s">
        <v>56</v>
      </c>
      <c r="O50" s="16" t="s">
        <v>256</v>
      </c>
    </row>
    <row r="51" spans="1:15" s="3" customFormat="1" ht="31.5" customHeight="1">
      <c r="A51" s="9" t="s">
        <v>257</v>
      </c>
      <c r="B51" s="10"/>
      <c r="C51" s="10"/>
      <c r="D51" s="11">
        <f>D52+D98</f>
        <v>56</v>
      </c>
      <c r="E51" s="11"/>
      <c r="F51" s="11"/>
      <c r="G51" s="11"/>
      <c r="H51" s="11"/>
      <c r="I51" s="11"/>
      <c r="J51" s="11">
        <f>J52+J98</f>
        <v>3221.8199999999993</v>
      </c>
      <c r="K51" s="11"/>
      <c r="L51" s="11"/>
      <c r="M51" s="11"/>
      <c r="N51" s="11"/>
      <c r="O51" s="11"/>
    </row>
    <row r="52" spans="1:15" s="3" customFormat="1" ht="27" customHeight="1">
      <c r="A52" s="23" t="s">
        <v>258</v>
      </c>
      <c r="B52" s="24"/>
      <c r="C52" s="25"/>
      <c r="D52" s="19">
        <v>45</v>
      </c>
      <c r="E52" s="19"/>
      <c r="F52" s="19"/>
      <c r="G52" s="19"/>
      <c r="H52" s="19"/>
      <c r="I52" s="19"/>
      <c r="J52" s="19">
        <f>SUM(J53:J97)</f>
        <v>2957.8199999999993</v>
      </c>
      <c r="K52" s="19"/>
      <c r="L52" s="19"/>
      <c r="M52" s="19"/>
      <c r="N52" s="19"/>
      <c r="O52" s="19"/>
    </row>
    <row r="53" spans="1:15" s="3" customFormat="1" ht="48.75">
      <c r="A53" s="16" t="s">
        <v>44</v>
      </c>
      <c r="B53" s="19" t="s">
        <v>45</v>
      </c>
      <c r="C53" s="19" t="s">
        <v>259</v>
      </c>
      <c r="D53" s="16" t="s">
        <v>260</v>
      </c>
      <c r="E53" s="16" t="s">
        <v>48</v>
      </c>
      <c r="F53" s="16" t="s">
        <v>261</v>
      </c>
      <c r="G53" s="19" t="s">
        <v>50</v>
      </c>
      <c r="H53" s="19" t="s">
        <v>262</v>
      </c>
      <c r="I53" s="19" t="s">
        <v>263</v>
      </c>
      <c r="J53" s="19">
        <v>159.6</v>
      </c>
      <c r="K53" s="19" t="s">
        <v>53</v>
      </c>
      <c r="L53" s="19" t="s">
        <v>261</v>
      </c>
      <c r="M53" s="19" t="s">
        <v>264</v>
      </c>
      <c r="N53" s="19" t="s">
        <v>56</v>
      </c>
      <c r="O53" s="19" t="s">
        <v>265</v>
      </c>
    </row>
    <row r="54" spans="1:15" s="3" customFormat="1" ht="36">
      <c r="A54" s="26" t="s">
        <v>44</v>
      </c>
      <c r="B54" s="26" t="s">
        <v>45</v>
      </c>
      <c r="C54" s="26" t="s">
        <v>266</v>
      </c>
      <c r="D54" s="16" t="s">
        <v>260</v>
      </c>
      <c r="E54" s="16" t="s">
        <v>48</v>
      </c>
      <c r="F54" s="16" t="s">
        <v>267</v>
      </c>
      <c r="G54" s="19" t="s">
        <v>50</v>
      </c>
      <c r="H54" s="19" t="s">
        <v>262</v>
      </c>
      <c r="I54" s="19" t="s">
        <v>268</v>
      </c>
      <c r="J54" s="19">
        <v>70.68</v>
      </c>
      <c r="K54" s="19" t="s">
        <v>53</v>
      </c>
      <c r="L54" s="19" t="s">
        <v>267</v>
      </c>
      <c r="M54" s="19" t="s">
        <v>269</v>
      </c>
      <c r="N54" s="19" t="s">
        <v>56</v>
      </c>
      <c r="O54" s="19" t="s">
        <v>265</v>
      </c>
    </row>
    <row r="55" spans="1:15" s="3" customFormat="1" ht="36">
      <c r="A55" s="26" t="s">
        <v>44</v>
      </c>
      <c r="B55" s="26" t="s">
        <v>45</v>
      </c>
      <c r="C55" s="26" t="s">
        <v>270</v>
      </c>
      <c r="D55" s="16" t="s">
        <v>260</v>
      </c>
      <c r="E55" s="16" t="s">
        <v>48</v>
      </c>
      <c r="F55" s="16" t="s">
        <v>271</v>
      </c>
      <c r="G55" s="19" t="s">
        <v>50</v>
      </c>
      <c r="H55" s="19" t="s">
        <v>262</v>
      </c>
      <c r="I55" s="19" t="s">
        <v>272</v>
      </c>
      <c r="J55" s="19">
        <v>57</v>
      </c>
      <c r="K55" s="19" t="s">
        <v>53</v>
      </c>
      <c r="L55" s="19" t="s">
        <v>271</v>
      </c>
      <c r="M55" s="19" t="s">
        <v>273</v>
      </c>
      <c r="N55" s="19" t="s">
        <v>56</v>
      </c>
      <c r="O55" s="19" t="s">
        <v>265</v>
      </c>
    </row>
    <row r="56" spans="1:15" s="3" customFormat="1" ht="48">
      <c r="A56" s="26" t="s">
        <v>44</v>
      </c>
      <c r="B56" s="26" t="s">
        <v>45</v>
      </c>
      <c r="C56" s="26" t="s">
        <v>274</v>
      </c>
      <c r="D56" s="16" t="s">
        <v>260</v>
      </c>
      <c r="E56" s="16" t="s">
        <v>48</v>
      </c>
      <c r="F56" s="16" t="s">
        <v>275</v>
      </c>
      <c r="G56" s="19" t="s">
        <v>50</v>
      </c>
      <c r="H56" s="19" t="s">
        <v>262</v>
      </c>
      <c r="I56" s="19" t="s">
        <v>276</v>
      </c>
      <c r="J56" s="19">
        <v>51.3</v>
      </c>
      <c r="K56" s="19" t="s">
        <v>53</v>
      </c>
      <c r="L56" s="19" t="s">
        <v>275</v>
      </c>
      <c r="M56" s="19" t="s">
        <v>277</v>
      </c>
      <c r="N56" s="19" t="s">
        <v>56</v>
      </c>
      <c r="O56" s="19" t="s">
        <v>265</v>
      </c>
    </row>
    <row r="57" spans="1:15" s="3" customFormat="1" ht="48">
      <c r="A57" s="26" t="s">
        <v>44</v>
      </c>
      <c r="B57" s="26" t="s">
        <v>45</v>
      </c>
      <c r="C57" s="26" t="s">
        <v>278</v>
      </c>
      <c r="D57" s="16" t="s">
        <v>260</v>
      </c>
      <c r="E57" s="16" t="s">
        <v>48</v>
      </c>
      <c r="F57" s="16" t="s">
        <v>279</v>
      </c>
      <c r="G57" s="19" t="s">
        <v>50</v>
      </c>
      <c r="H57" s="19" t="s">
        <v>262</v>
      </c>
      <c r="I57" s="19" t="s">
        <v>280</v>
      </c>
      <c r="J57" s="19">
        <v>57</v>
      </c>
      <c r="K57" s="19" t="s">
        <v>53</v>
      </c>
      <c r="L57" s="19" t="s">
        <v>279</v>
      </c>
      <c r="M57" s="19" t="s">
        <v>281</v>
      </c>
      <c r="N57" s="19" t="s">
        <v>56</v>
      </c>
      <c r="O57" s="19" t="s">
        <v>265</v>
      </c>
    </row>
    <row r="58" spans="1:15" s="3" customFormat="1" ht="36">
      <c r="A58" s="26" t="s">
        <v>44</v>
      </c>
      <c r="B58" s="26" t="s">
        <v>45</v>
      </c>
      <c r="C58" s="26" t="s">
        <v>282</v>
      </c>
      <c r="D58" s="16" t="s">
        <v>260</v>
      </c>
      <c r="E58" s="16" t="s">
        <v>48</v>
      </c>
      <c r="F58" s="16" t="s">
        <v>283</v>
      </c>
      <c r="G58" s="19" t="s">
        <v>50</v>
      </c>
      <c r="H58" s="19" t="s">
        <v>262</v>
      </c>
      <c r="I58" s="19" t="s">
        <v>284</v>
      </c>
      <c r="J58" s="19">
        <v>79.8</v>
      </c>
      <c r="K58" s="19" t="s">
        <v>53</v>
      </c>
      <c r="L58" s="19" t="s">
        <v>283</v>
      </c>
      <c r="M58" s="19" t="s">
        <v>285</v>
      </c>
      <c r="N58" s="19" t="s">
        <v>56</v>
      </c>
      <c r="O58" s="19" t="s">
        <v>265</v>
      </c>
    </row>
    <row r="59" spans="1:15" s="3" customFormat="1" ht="36">
      <c r="A59" s="26" t="s">
        <v>44</v>
      </c>
      <c r="B59" s="26" t="s">
        <v>45</v>
      </c>
      <c r="C59" s="26" t="s">
        <v>286</v>
      </c>
      <c r="D59" s="16" t="s">
        <v>260</v>
      </c>
      <c r="E59" s="16" t="s">
        <v>48</v>
      </c>
      <c r="F59" s="16" t="s">
        <v>287</v>
      </c>
      <c r="G59" s="19" t="s">
        <v>50</v>
      </c>
      <c r="H59" s="19" t="s">
        <v>262</v>
      </c>
      <c r="I59" s="19" t="s">
        <v>288</v>
      </c>
      <c r="J59" s="19">
        <v>79.8</v>
      </c>
      <c r="K59" s="19" t="s">
        <v>53</v>
      </c>
      <c r="L59" s="19" t="s">
        <v>287</v>
      </c>
      <c r="M59" s="19" t="s">
        <v>289</v>
      </c>
      <c r="N59" s="19" t="s">
        <v>56</v>
      </c>
      <c r="O59" s="19" t="s">
        <v>265</v>
      </c>
    </row>
    <row r="60" spans="1:15" s="3" customFormat="1" ht="36">
      <c r="A60" s="26" t="s">
        <v>44</v>
      </c>
      <c r="B60" s="26" t="s">
        <v>45</v>
      </c>
      <c r="C60" s="26" t="s">
        <v>290</v>
      </c>
      <c r="D60" s="16" t="s">
        <v>260</v>
      </c>
      <c r="E60" s="16" t="s">
        <v>48</v>
      </c>
      <c r="F60" s="16" t="s">
        <v>291</v>
      </c>
      <c r="G60" s="19" t="s">
        <v>50</v>
      </c>
      <c r="H60" s="19" t="s">
        <v>262</v>
      </c>
      <c r="I60" s="19" t="s">
        <v>292</v>
      </c>
      <c r="J60" s="19">
        <v>68.4</v>
      </c>
      <c r="K60" s="19" t="s">
        <v>53</v>
      </c>
      <c r="L60" s="19" t="s">
        <v>291</v>
      </c>
      <c r="M60" s="19" t="s">
        <v>293</v>
      </c>
      <c r="N60" s="19" t="s">
        <v>56</v>
      </c>
      <c r="O60" s="19" t="s">
        <v>265</v>
      </c>
    </row>
    <row r="61" spans="1:15" s="3" customFormat="1" ht="36">
      <c r="A61" s="26" t="s">
        <v>44</v>
      </c>
      <c r="B61" s="26" t="s">
        <v>45</v>
      </c>
      <c r="C61" s="26" t="s">
        <v>294</v>
      </c>
      <c r="D61" s="16" t="s">
        <v>260</v>
      </c>
      <c r="E61" s="16" t="s">
        <v>48</v>
      </c>
      <c r="F61" s="16" t="s">
        <v>295</v>
      </c>
      <c r="G61" s="19" t="s">
        <v>50</v>
      </c>
      <c r="H61" s="19" t="s">
        <v>262</v>
      </c>
      <c r="I61" s="19" t="s">
        <v>296</v>
      </c>
      <c r="J61" s="19">
        <v>68.4</v>
      </c>
      <c r="K61" s="19" t="s">
        <v>53</v>
      </c>
      <c r="L61" s="19" t="s">
        <v>295</v>
      </c>
      <c r="M61" s="19" t="s">
        <v>297</v>
      </c>
      <c r="N61" s="19" t="s">
        <v>56</v>
      </c>
      <c r="O61" s="19" t="s">
        <v>265</v>
      </c>
    </row>
    <row r="62" spans="1:15" s="3" customFormat="1" ht="36">
      <c r="A62" s="26" t="s">
        <v>44</v>
      </c>
      <c r="B62" s="26" t="s">
        <v>45</v>
      </c>
      <c r="C62" s="26" t="s">
        <v>298</v>
      </c>
      <c r="D62" s="16" t="s">
        <v>260</v>
      </c>
      <c r="E62" s="16" t="s">
        <v>48</v>
      </c>
      <c r="F62" s="16" t="s">
        <v>299</v>
      </c>
      <c r="G62" s="19" t="s">
        <v>50</v>
      </c>
      <c r="H62" s="19" t="s">
        <v>262</v>
      </c>
      <c r="I62" s="19" t="s">
        <v>300</v>
      </c>
      <c r="J62" s="19">
        <v>110</v>
      </c>
      <c r="K62" s="19" t="s">
        <v>53</v>
      </c>
      <c r="L62" s="19" t="s">
        <v>299</v>
      </c>
      <c r="M62" s="19" t="s">
        <v>301</v>
      </c>
      <c r="N62" s="19" t="s">
        <v>56</v>
      </c>
      <c r="O62" s="19" t="s">
        <v>265</v>
      </c>
    </row>
    <row r="63" spans="1:15" s="3" customFormat="1" ht="48">
      <c r="A63" s="26" t="s">
        <v>44</v>
      </c>
      <c r="B63" s="26" t="s">
        <v>45</v>
      </c>
      <c r="C63" s="26" t="s">
        <v>302</v>
      </c>
      <c r="D63" s="16" t="s">
        <v>260</v>
      </c>
      <c r="E63" s="16" t="s">
        <v>48</v>
      </c>
      <c r="F63" s="16" t="s">
        <v>303</v>
      </c>
      <c r="G63" s="19" t="s">
        <v>50</v>
      </c>
      <c r="H63" s="19" t="s">
        <v>262</v>
      </c>
      <c r="I63" s="19" t="s">
        <v>304</v>
      </c>
      <c r="J63" s="19">
        <v>68.4</v>
      </c>
      <c r="K63" s="19" t="s">
        <v>53</v>
      </c>
      <c r="L63" s="19" t="s">
        <v>303</v>
      </c>
      <c r="M63" s="19" t="s">
        <v>305</v>
      </c>
      <c r="N63" s="19" t="s">
        <v>56</v>
      </c>
      <c r="O63" s="19" t="s">
        <v>265</v>
      </c>
    </row>
    <row r="64" spans="1:15" s="3" customFormat="1" ht="36">
      <c r="A64" s="26" t="s">
        <v>44</v>
      </c>
      <c r="B64" s="26" t="s">
        <v>45</v>
      </c>
      <c r="C64" s="26" t="s">
        <v>306</v>
      </c>
      <c r="D64" s="16" t="s">
        <v>260</v>
      </c>
      <c r="E64" s="16" t="s">
        <v>48</v>
      </c>
      <c r="F64" s="16" t="s">
        <v>307</v>
      </c>
      <c r="G64" s="19" t="s">
        <v>50</v>
      </c>
      <c r="H64" s="19" t="s">
        <v>262</v>
      </c>
      <c r="I64" s="19" t="s">
        <v>308</v>
      </c>
      <c r="J64" s="19">
        <v>45.6</v>
      </c>
      <c r="K64" s="19" t="s">
        <v>53</v>
      </c>
      <c r="L64" s="19" t="s">
        <v>307</v>
      </c>
      <c r="M64" s="19" t="s">
        <v>309</v>
      </c>
      <c r="N64" s="19" t="s">
        <v>56</v>
      </c>
      <c r="O64" s="19" t="s">
        <v>265</v>
      </c>
    </row>
    <row r="65" spans="1:15" s="3" customFormat="1" ht="36">
      <c r="A65" s="26" t="s">
        <v>44</v>
      </c>
      <c r="B65" s="26" t="s">
        <v>45</v>
      </c>
      <c r="C65" s="26" t="s">
        <v>310</v>
      </c>
      <c r="D65" s="16" t="s">
        <v>260</v>
      </c>
      <c r="E65" s="16" t="s">
        <v>48</v>
      </c>
      <c r="F65" s="16" t="s">
        <v>311</v>
      </c>
      <c r="G65" s="19" t="s">
        <v>50</v>
      </c>
      <c r="H65" s="19" t="s">
        <v>262</v>
      </c>
      <c r="I65" s="19" t="s">
        <v>312</v>
      </c>
      <c r="J65" s="19">
        <v>42</v>
      </c>
      <c r="K65" s="19" t="s">
        <v>53</v>
      </c>
      <c r="L65" s="19" t="s">
        <v>311</v>
      </c>
      <c r="M65" s="19" t="s">
        <v>313</v>
      </c>
      <c r="N65" s="19" t="s">
        <v>56</v>
      </c>
      <c r="O65" s="19" t="s">
        <v>265</v>
      </c>
    </row>
    <row r="66" spans="1:15" s="3" customFormat="1" ht="48">
      <c r="A66" s="26" t="s">
        <v>44</v>
      </c>
      <c r="B66" s="26" t="s">
        <v>45</v>
      </c>
      <c r="C66" s="26" t="s">
        <v>314</v>
      </c>
      <c r="D66" s="16" t="s">
        <v>260</v>
      </c>
      <c r="E66" s="16" t="s">
        <v>48</v>
      </c>
      <c r="F66" s="16" t="s">
        <v>315</v>
      </c>
      <c r="G66" s="19" t="s">
        <v>50</v>
      </c>
      <c r="H66" s="19" t="s">
        <v>262</v>
      </c>
      <c r="I66" s="19" t="s">
        <v>316</v>
      </c>
      <c r="J66" s="19">
        <v>51.3</v>
      </c>
      <c r="K66" s="19" t="s">
        <v>53</v>
      </c>
      <c r="L66" s="19" t="s">
        <v>315</v>
      </c>
      <c r="M66" s="19" t="s">
        <v>317</v>
      </c>
      <c r="N66" s="19" t="s">
        <v>56</v>
      </c>
      <c r="O66" s="19" t="s">
        <v>265</v>
      </c>
    </row>
    <row r="67" spans="1:15" s="3" customFormat="1" ht="48">
      <c r="A67" s="26" t="s">
        <v>44</v>
      </c>
      <c r="B67" s="26" t="s">
        <v>45</v>
      </c>
      <c r="C67" s="26" t="s">
        <v>318</v>
      </c>
      <c r="D67" s="16" t="s">
        <v>260</v>
      </c>
      <c r="E67" s="16" t="s">
        <v>48</v>
      </c>
      <c r="F67" s="16" t="s">
        <v>319</v>
      </c>
      <c r="G67" s="19" t="s">
        <v>50</v>
      </c>
      <c r="H67" s="19" t="s">
        <v>262</v>
      </c>
      <c r="I67" s="19" t="s">
        <v>320</v>
      </c>
      <c r="J67" s="19">
        <v>66</v>
      </c>
      <c r="K67" s="19" t="s">
        <v>53</v>
      </c>
      <c r="L67" s="19" t="s">
        <v>319</v>
      </c>
      <c r="M67" s="19" t="s">
        <v>321</v>
      </c>
      <c r="N67" s="19" t="s">
        <v>56</v>
      </c>
      <c r="O67" s="19" t="s">
        <v>265</v>
      </c>
    </row>
    <row r="68" spans="1:15" s="3" customFormat="1" ht="48">
      <c r="A68" s="26" t="s">
        <v>44</v>
      </c>
      <c r="B68" s="26" t="s">
        <v>45</v>
      </c>
      <c r="C68" s="26" t="s">
        <v>322</v>
      </c>
      <c r="D68" s="16" t="s">
        <v>260</v>
      </c>
      <c r="E68" s="16" t="s">
        <v>48</v>
      </c>
      <c r="F68" s="16" t="s">
        <v>323</v>
      </c>
      <c r="G68" s="19" t="s">
        <v>50</v>
      </c>
      <c r="H68" s="19" t="s">
        <v>262</v>
      </c>
      <c r="I68" s="19" t="s">
        <v>324</v>
      </c>
      <c r="J68" s="19">
        <v>45.6</v>
      </c>
      <c r="K68" s="19" t="s">
        <v>53</v>
      </c>
      <c r="L68" s="19" t="s">
        <v>323</v>
      </c>
      <c r="M68" s="19" t="s">
        <v>325</v>
      </c>
      <c r="N68" s="19" t="s">
        <v>56</v>
      </c>
      <c r="O68" s="19" t="s">
        <v>265</v>
      </c>
    </row>
    <row r="69" spans="1:15" s="3" customFormat="1" ht="48">
      <c r="A69" s="26" t="s">
        <v>44</v>
      </c>
      <c r="B69" s="26" t="s">
        <v>45</v>
      </c>
      <c r="C69" s="26" t="s">
        <v>326</v>
      </c>
      <c r="D69" s="16" t="s">
        <v>260</v>
      </c>
      <c r="E69" s="16" t="s">
        <v>48</v>
      </c>
      <c r="F69" s="16" t="s">
        <v>327</v>
      </c>
      <c r="G69" s="19" t="s">
        <v>50</v>
      </c>
      <c r="H69" s="19" t="s">
        <v>262</v>
      </c>
      <c r="I69" s="19" t="s">
        <v>328</v>
      </c>
      <c r="J69" s="19">
        <v>68.4</v>
      </c>
      <c r="K69" s="19" t="s">
        <v>53</v>
      </c>
      <c r="L69" s="19" t="s">
        <v>327</v>
      </c>
      <c r="M69" s="19" t="s">
        <v>329</v>
      </c>
      <c r="N69" s="19" t="s">
        <v>56</v>
      </c>
      <c r="O69" s="19" t="s">
        <v>265</v>
      </c>
    </row>
    <row r="70" spans="1:15" s="3" customFormat="1" ht="48">
      <c r="A70" s="26" t="s">
        <v>44</v>
      </c>
      <c r="B70" s="26" t="s">
        <v>45</v>
      </c>
      <c r="C70" s="26" t="s">
        <v>330</v>
      </c>
      <c r="D70" s="16" t="s">
        <v>260</v>
      </c>
      <c r="E70" s="16" t="s">
        <v>48</v>
      </c>
      <c r="F70" s="16" t="s">
        <v>331</v>
      </c>
      <c r="G70" s="19" t="s">
        <v>50</v>
      </c>
      <c r="H70" s="19" t="s">
        <v>262</v>
      </c>
      <c r="I70" s="19" t="s">
        <v>332</v>
      </c>
      <c r="J70" s="19">
        <v>45.6</v>
      </c>
      <c r="K70" s="19" t="s">
        <v>53</v>
      </c>
      <c r="L70" s="19" t="s">
        <v>331</v>
      </c>
      <c r="M70" s="19" t="s">
        <v>333</v>
      </c>
      <c r="N70" s="19" t="s">
        <v>56</v>
      </c>
      <c r="O70" s="19" t="s">
        <v>265</v>
      </c>
    </row>
    <row r="71" spans="1:15" s="3" customFormat="1" ht="36">
      <c r="A71" s="26" t="s">
        <v>44</v>
      </c>
      <c r="B71" s="26" t="s">
        <v>45</v>
      </c>
      <c r="C71" s="26" t="s">
        <v>334</v>
      </c>
      <c r="D71" s="16" t="s">
        <v>260</v>
      </c>
      <c r="E71" s="16" t="s">
        <v>48</v>
      </c>
      <c r="F71" s="16" t="s">
        <v>335</v>
      </c>
      <c r="G71" s="19" t="s">
        <v>50</v>
      </c>
      <c r="H71" s="19" t="s">
        <v>262</v>
      </c>
      <c r="I71" s="19" t="s">
        <v>336</v>
      </c>
      <c r="J71" s="19">
        <v>39.9</v>
      </c>
      <c r="K71" s="19" t="s">
        <v>53</v>
      </c>
      <c r="L71" s="19" t="s">
        <v>335</v>
      </c>
      <c r="M71" s="19" t="s">
        <v>337</v>
      </c>
      <c r="N71" s="19" t="s">
        <v>56</v>
      </c>
      <c r="O71" s="19" t="s">
        <v>265</v>
      </c>
    </row>
    <row r="72" spans="1:15" s="3" customFormat="1" ht="36">
      <c r="A72" s="26" t="s">
        <v>44</v>
      </c>
      <c r="B72" s="26" t="s">
        <v>45</v>
      </c>
      <c r="C72" s="26" t="s">
        <v>338</v>
      </c>
      <c r="D72" s="16" t="s">
        <v>260</v>
      </c>
      <c r="E72" s="16" t="s">
        <v>48</v>
      </c>
      <c r="F72" s="16" t="s">
        <v>339</v>
      </c>
      <c r="G72" s="19" t="s">
        <v>50</v>
      </c>
      <c r="H72" s="19" t="s">
        <v>262</v>
      </c>
      <c r="I72" s="19" t="s">
        <v>340</v>
      </c>
      <c r="J72" s="19">
        <v>57</v>
      </c>
      <c r="K72" s="19" t="s">
        <v>53</v>
      </c>
      <c r="L72" s="19" t="s">
        <v>339</v>
      </c>
      <c r="M72" s="19" t="s">
        <v>341</v>
      </c>
      <c r="N72" s="19" t="s">
        <v>56</v>
      </c>
      <c r="O72" s="19" t="s">
        <v>265</v>
      </c>
    </row>
    <row r="73" spans="1:15" s="3" customFormat="1" ht="36">
      <c r="A73" s="26" t="s">
        <v>44</v>
      </c>
      <c r="B73" s="26" t="s">
        <v>45</v>
      </c>
      <c r="C73" s="26" t="s">
        <v>342</v>
      </c>
      <c r="D73" s="16" t="s">
        <v>260</v>
      </c>
      <c r="E73" s="16" t="s">
        <v>48</v>
      </c>
      <c r="F73" s="16" t="s">
        <v>343</v>
      </c>
      <c r="G73" s="19" t="s">
        <v>50</v>
      </c>
      <c r="H73" s="19" t="s">
        <v>262</v>
      </c>
      <c r="I73" s="19" t="s">
        <v>344</v>
      </c>
      <c r="J73" s="19">
        <v>57</v>
      </c>
      <c r="K73" s="19" t="s">
        <v>53</v>
      </c>
      <c r="L73" s="19" t="s">
        <v>343</v>
      </c>
      <c r="M73" s="19" t="s">
        <v>345</v>
      </c>
      <c r="N73" s="19" t="s">
        <v>56</v>
      </c>
      <c r="O73" s="19" t="s">
        <v>265</v>
      </c>
    </row>
    <row r="74" spans="1:15" s="3" customFormat="1" ht="48">
      <c r="A74" s="26" t="s">
        <v>44</v>
      </c>
      <c r="B74" s="26" t="s">
        <v>45</v>
      </c>
      <c r="C74" s="26" t="s">
        <v>346</v>
      </c>
      <c r="D74" s="16" t="s">
        <v>260</v>
      </c>
      <c r="E74" s="16" t="s">
        <v>48</v>
      </c>
      <c r="F74" s="16" t="s">
        <v>347</v>
      </c>
      <c r="G74" s="19" t="s">
        <v>50</v>
      </c>
      <c r="H74" s="19" t="s">
        <v>262</v>
      </c>
      <c r="I74" s="19" t="s">
        <v>348</v>
      </c>
      <c r="J74" s="19">
        <v>51.3</v>
      </c>
      <c r="K74" s="19" t="s">
        <v>53</v>
      </c>
      <c r="L74" s="19" t="s">
        <v>347</v>
      </c>
      <c r="M74" s="19" t="s">
        <v>349</v>
      </c>
      <c r="N74" s="19" t="s">
        <v>56</v>
      </c>
      <c r="O74" s="19" t="s">
        <v>265</v>
      </c>
    </row>
    <row r="75" spans="1:15" s="3" customFormat="1" ht="36">
      <c r="A75" s="26" t="s">
        <v>44</v>
      </c>
      <c r="B75" s="26" t="s">
        <v>45</v>
      </c>
      <c r="C75" s="26" t="s">
        <v>350</v>
      </c>
      <c r="D75" s="16" t="s">
        <v>260</v>
      </c>
      <c r="E75" s="16" t="s">
        <v>48</v>
      </c>
      <c r="F75" s="16" t="s">
        <v>351</v>
      </c>
      <c r="G75" s="19" t="s">
        <v>50</v>
      </c>
      <c r="H75" s="19" t="s">
        <v>262</v>
      </c>
      <c r="I75" s="19" t="s">
        <v>352</v>
      </c>
      <c r="J75" s="19">
        <v>57</v>
      </c>
      <c r="K75" s="19" t="s">
        <v>53</v>
      </c>
      <c r="L75" s="19" t="s">
        <v>351</v>
      </c>
      <c r="M75" s="19" t="s">
        <v>353</v>
      </c>
      <c r="N75" s="19" t="s">
        <v>56</v>
      </c>
      <c r="O75" s="19" t="s">
        <v>265</v>
      </c>
    </row>
    <row r="76" spans="1:15" s="3" customFormat="1" ht="36">
      <c r="A76" s="26" t="s">
        <v>44</v>
      </c>
      <c r="B76" s="26" t="s">
        <v>45</v>
      </c>
      <c r="C76" s="26" t="s">
        <v>354</v>
      </c>
      <c r="D76" s="16" t="s">
        <v>260</v>
      </c>
      <c r="E76" s="16" t="s">
        <v>48</v>
      </c>
      <c r="F76" s="16" t="s">
        <v>355</v>
      </c>
      <c r="G76" s="19" t="s">
        <v>50</v>
      </c>
      <c r="H76" s="19" t="s">
        <v>262</v>
      </c>
      <c r="I76" s="19" t="s">
        <v>356</v>
      </c>
      <c r="J76" s="19">
        <v>57</v>
      </c>
      <c r="K76" s="19" t="s">
        <v>53</v>
      </c>
      <c r="L76" s="19" t="s">
        <v>355</v>
      </c>
      <c r="M76" s="19" t="s">
        <v>357</v>
      </c>
      <c r="N76" s="19" t="s">
        <v>56</v>
      </c>
      <c r="O76" s="19" t="s">
        <v>265</v>
      </c>
    </row>
    <row r="77" spans="1:15" s="3" customFormat="1" ht="36">
      <c r="A77" s="26" t="s">
        <v>44</v>
      </c>
      <c r="B77" s="26" t="s">
        <v>45</v>
      </c>
      <c r="C77" s="26" t="s">
        <v>358</v>
      </c>
      <c r="D77" s="16" t="s">
        <v>260</v>
      </c>
      <c r="E77" s="16" t="s">
        <v>48</v>
      </c>
      <c r="F77" s="16" t="s">
        <v>359</v>
      </c>
      <c r="G77" s="19" t="s">
        <v>50</v>
      </c>
      <c r="H77" s="19" t="s">
        <v>262</v>
      </c>
      <c r="I77" s="19" t="s">
        <v>360</v>
      </c>
      <c r="J77" s="19">
        <v>51.3</v>
      </c>
      <c r="K77" s="19" t="s">
        <v>53</v>
      </c>
      <c r="L77" s="19" t="s">
        <v>359</v>
      </c>
      <c r="M77" s="19" t="s">
        <v>361</v>
      </c>
      <c r="N77" s="19" t="s">
        <v>56</v>
      </c>
      <c r="O77" s="19" t="s">
        <v>265</v>
      </c>
    </row>
    <row r="78" spans="1:15" s="3" customFormat="1" ht="36">
      <c r="A78" s="26" t="s">
        <v>44</v>
      </c>
      <c r="B78" s="26" t="s">
        <v>45</v>
      </c>
      <c r="C78" s="26" t="s">
        <v>362</v>
      </c>
      <c r="D78" s="16" t="s">
        <v>260</v>
      </c>
      <c r="E78" s="16" t="s">
        <v>48</v>
      </c>
      <c r="F78" s="16" t="s">
        <v>363</v>
      </c>
      <c r="G78" s="19" t="s">
        <v>50</v>
      </c>
      <c r="H78" s="19" t="s">
        <v>262</v>
      </c>
      <c r="I78" s="19" t="s">
        <v>364</v>
      </c>
      <c r="J78" s="19">
        <v>57</v>
      </c>
      <c r="K78" s="19" t="s">
        <v>53</v>
      </c>
      <c r="L78" s="19" t="s">
        <v>363</v>
      </c>
      <c r="M78" s="19" t="s">
        <v>365</v>
      </c>
      <c r="N78" s="19" t="s">
        <v>56</v>
      </c>
      <c r="O78" s="19" t="s">
        <v>265</v>
      </c>
    </row>
    <row r="79" spans="1:15" s="3" customFormat="1" ht="36">
      <c r="A79" s="26" t="s">
        <v>44</v>
      </c>
      <c r="B79" s="26" t="s">
        <v>45</v>
      </c>
      <c r="C79" s="26" t="s">
        <v>366</v>
      </c>
      <c r="D79" s="16" t="s">
        <v>260</v>
      </c>
      <c r="E79" s="16" t="s">
        <v>48</v>
      </c>
      <c r="F79" s="16" t="s">
        <v>367</v>
      </c>
      <c r="G79" s="19" t="s">
        <v>50</v>
      </c>
      <c r="H79" s="19" t="s">
        <v>262</v>
      </c>
      <c r="I79" s="19" t="s">
        <v>368</v>
      </c>
      <c r="J79" s="19">
        <v>68.4</v>
      </c>
      <c r="K79" s="19" t="s">
        <v>53</v>
      </c>
      <c r="L79" s="19" t="s">
        <v>367</v>
      </c>
      <c r="M79" s="19" t="s">
        <v>369</v>
      </c>
      <c r="N79" s="19" t="s">
        <v>56</v>
      </c>
      <c r="O79" s="19" t="s">
        <v>265</v>
      </c>
    </row>
    <row r="80" spans="1:15" s="3" customFormat="1" ht="48">
      <c r="A80" s="26" t="s">
        <v>44</v>
      </c>
      <c r="B80" s="26" t="s">
        <v>45</v>
      </c>
      <c r="C80" s="26" t="s">
        <v>370</v>
      </c>
      <c r="D80" s="16" t="s">
        <v>260</v>
      </c>
      <c r="E80" s="16" t="s">
        <v>48</v>
      </c>
      <c r="F80" s="16" t="s">
        <v>371</v>
      </c>
      <c r="G80" s="19" t="s">
        <v>50</v>
      </c>
      <c r="H80" s="19" t="s">
        <v>262</v>
      </c>
      <c r="I80" s="19" t="s">
        <v>372</v>
      </c>
      <c r="J80" s="19">
        <v>57</v>
      </c>
      <c r="K80" s="19" t="s">
        <v>53</v>
      </c>
      <c r="L80" s="19" t="s">
        <v>371</v>
      </c>
      <c r="M80" s="19" t="s">
        <v>373</v>
      </c>
      <c r="N80" s="19" t="s">
        <v>56</v>
      </c>
      <c r="O80" s="19" t="s">
        <v>265</v>
      </c>
    </row>
    <row r="81" spans="1:15" s="3" customFormat="1" ht="48">
      <c r="A81" s="26" t="s">
        <v>44</v>
      </c>
      <c r="B81" s="26" t="s">
        <v>45</v>
      </c>
      <c r="C81" s="26" t="s">
        <v>374</v>
      </c>
      <c r="D81" s="16" t="s">
        <v>260</v>
      </c>
      <c r="E81" s="16" t="s">
        <v>48</v>
      </c>
      <c r="F81" s="16" t="s">
        <v>375</v>
      </c>
      <c r="G81" s="19" t="s">
        <v>50</v>
      </c>
      <c r="H81" s="19" t="s">
        <v>262</v>
      </c>
      <c r="I81" s="19" t="s">
        <v>376</v>
      </c>
      <c r="J81" s="19">
        <v>57</v>
      </c>
      <c r="K81" s="19" t="s">
        <v>53</v>
      </c>
      <c r="L81" s="19" t="s">
        <v>375</v>
      </c>
      <c r="M81" s="19" t="s">
        <v>377</v>
      </c>
      <c r="N81" s="19" t="s">
        <v>56</v>
      </c>
      <c r="O81" s="19" t="s">
        <v>265</v>
      </c>
    </row>
    <row r="82" spans="1:15" s="3" customFormat="1" ht="48">
      <c r="A82" s="26" t="s">
        <v>44</v>
      </c>
      <c r="B82" s="26" t="s">
        <v>45</v>
      </c>
      <c r="C82" s="26" t="s">
        <v>378</v>
      </c>
      <c r="D82" s="16" t="s">
        <v>260</v>
      </c>
      <c r="E82" s="16" t="s">
        <v>48</v>
      </c>
      <c r="F82" s="16" t="s">
        <v>379</v>
      </c>
      <c r="G82" s="19" t="s">
        <v>50</v>
      </c>
      <c r="H82" s="19" t="s">
        <v>262</v>
      </c>
      <c r="I82" s="16" t="s">
        <v>380</v>
      </c>
      <c r="J82" s="19">
        <v>57.57</v>
      </c>
      <c r="K82" s="19" t="s">
        <v>53</v>
      </c>
      <c r="L82" s="19" t="s">
        <v>379</v>
      </c>
      <c r="M82" s="19" t="s">
        <v>381</v>
      </c>
      <c r="N82" s="19" t="s">
        <v>56</v>
      </c>
      <c r="O82" s="19" t="s">
        <v>265</v>
      </c>
    </row>
    <row r="83" spans="1:15" s="3" customFormat="1" ht="48">
      <c r="A83" s="26" t="s">
        <v>44</v>
      </c>
      <c r="B83" s="26" t="s">
        <v>45</v>
      </c>
      <c r="C83" s="26" t="s">
        <v>382</v>
      </c>
      <c r="D83" s="16" t="s">
        <v>260</v>
      </c>
      <c r="E83" s="16" t="s">
        <v>48</v>
      </c>
      <c r="F83" s="16" t="s">
        <v>383</v>
      </c>
      <c r="G83" s="19" t="s">
        <v>50</v>
      </c>
      <c r="H83" s="19" t="s">
        <v>262</v>
      </c>
      <c r="I83" s="19" t="s">
        <v>384</v>
      </c>
      <c r="J83" s="19">
        <v>57</v>
      </c>
      <c r="K83" s="19" t="s">
        <v>53</v>
      </c>
      <c r="L83" s="19" t="s">
        <v>383</v>
      </c>
      <c r="M83" s="19" t="s">
        <v>385</v>
      </c>
      <c r="N83" s="19" t="s">
        <v>56</v>
      </c>
      <c r="O83" s="19" t="s">
        <v>265</v>
      </c>
    </row>
    <row r="84" spans="1:15" s="3" customFormat="1" ht="48">
      <c r="A84" s="26" t="s">
        <v>44</v>
      </c>
      <c r="B84" s="26" t="s">
        <v>45</v>
      </c>
      <c r="C84" s="26" t="s">
        <v>386</v>
      </c>
      <c r="D84" s="16" t="s">
        <v>260</v>
      </c>
      <c r="E84" s="16" t="s">
        <v>48</v>
      </c>
      <c r="F84" s="16" t="s">
        <v>387</v>
      </c>
      <c r="G84" s="19" t="s">
        <v>50</v>
      </c>
      <c r="H84" s="19" t="s">
        <v>262</v>
      </c>
      <c r="I84" s="19" t="s">
        <v>388</v>
      </c>
      <c r="J84" s="19">
        <v>34.2</v>
      </c>
      <c r="K84" s="19" t="s">
        <v>53</v>
      </c>
      <c r="L84" s="19" t="s">
        <v>387</v>
      </c>
      <c r="M84" s="19" t="s">
        <v>389</v>
      </c>
      <c r="N84" s="19" t="s">
        <v>56</v>
      </c>
      <c r="O84" s="19" t="s">
        <v>265</v>
      </c>
    </row>
    <row r="85" spans="1:15" s="3" customFormat="1" ht="48">
      <c r="A85" s="26" t="s">
        <v>44</v>
      </c>
      <c r="B85" s="26" t="s">
        <v>45</v>
      </c>
      <c r="C85" s="26" t="s">
        <v>390</v>
      </c>
      <c r="D85" s="16" t="s">
        <v>260</v>
      </c>
      <c r="E85" s="16" t="s">
        <v>48</v>
      </c>
      <c r="F85" s="16" t="s">
        <v>391</v>
      </c>
      <c r="G85" s="19" t="s">
        <v>50</v>
      </c>
      <c r="H85" s="19" t="s">
        <v>262</v>
      </c>
      <c r="I85" s="19" t="s">
        <v>392</v>
      </c>
      <c r="J85" s="19">
        <v>34.2</v>
      </c>
      <c r="K85" s="19" t="s">
        <v>53</v>
      </c>
      <c r="L85" s="19" t="s">
        <v>391</v>
      </c>
      <c r="M85" s="19" t="s">
        <v>393</v>
      </c>
      <c r="N85" s="19" t="s">
        <v>56</v>
      </c>
      <c r="O85" s="19" t="s">
        <v>265</v>
      </c>
    </row>
    <row r="86" spans="1:15" s="3" customFormat="1" ht="36">
      <c r="A86" s="26" t="s">
        <v>44</v>
      </c>
      <c r="B86" s="26" t="s">
        <v>45</v>
      </c>
      <c r="C86" s="26" t="s">
        <v>394</v>
      </c>
      <c r="D86" s="16" t="s">
        <v>260</v>
      </c>
      <c r="E86" s="16" t="s">
        <v>48</v>
      </c>
      <c r="F86" s="16" t="s">
        <v>395</v>
      </c>
      <c r="G86" s="19" t="s">
        <v>50</v>
      </c>
      <c r="H86" s="19" t="s">
        <v>262</v>
      </c>
      <c r="I86" s="19" t="s">
        <v>396</v>
      </c>
      <c r="J86" s="19">
        <v>45.6</v>
      </c>
      <c r="K86" s="19" t="s">
        <v>53</v>
      </c>
      <c r="L86" s="16" t="s">
        <v>395</v>
      </c>
      <c r="M86" s="19" t="s">
        <v>397</v>
      </c>
      <c r="N86" s="19" t="s">
        <v>56</v>
      </c>
      <c r="O86" s="19" t="s">
        <v>265</v>
      </c>
    </row>
    <row r="87" spans="1:15" s="3" customFormat="1" ht="36.75">
      <c r="A87" s="26" t="s">
        <v>44</v>
      </c>
      <c r="B87" s="26" t="s">
        <v>45</v>
      </c>
      <c r="C87" s="26" t="s">
        <v>398</v>
      </c>
      <c r="D87" s="16" t="s">
        <v>399</v>
      </c>
      <c r="E87" s="16" t="s">
        <v>106</v>
      </c>
      <c r="F87" s="16" t="s">
        <v>400</v>
      </c>
      <c r="G87" s="19" t="s">
        <v>94</v>
      </c>
      <c r="H87" s="19" t="s">
        <v>401</v>
      </c>
      <c r="I87" s="19" t="s">
        <v>402</v>
      </c>
      <c r="J87" s="19">
        <v>67.95</v>
      </c>
      <c r="K87" s="19" t="s">
        <v>53</v>
      </c>
      <c r="L87" s="16" t="s">
        <v>307</v>
      </c>
      <c r="M87" s="19" t="s">
        <v>403</v>
      </c>
      <c r="N87" s="19" t="s">
        <v>56</v>
      </c>
      <c r="O87" s="19" t="s">
        <v>404</v>
      </c>
    </row>
    <row r="88" spans="1:15" s="3" customFormat="1" ht="37.5">
      <c r="A88" s="26" t="s">
        <v>44</v>
      </c>
      <c r="B88" s="26" t="s">
        <v>45</v>
      </c>
      <c r="C88" s="26" t="s">
        <v>405</v>
      </c>
      <c r="D88" s="16" t="s">
        <v>399</v>
      </c>
      <c r="E88" s="16" t="s">
        <v>106</v>
      </c>
      <c r="F88" s="16" t="s">
        <v>406</v>
      </c>
      <c r="G88" s="19" t="s">
        <v>94</v>
      </c>
      <c r="H88" s="19" t="s">
        <v>401</v>
      </c>
      <c r="I88" s="19" t="s">
        <v>407</v>
      </c>
      <c r="J88" s="19">
        <v>84.42</v>
      </c>
      <c r="K88" s="19" t="s">
        <v>53</v>
      </c>
      <c r="L88" s="16" t="s">
        <v>408</v>
      </c>
      <c r="M88" s="19" t="s">
        <v>403</v>
      </c>
      <c r="N88" s="19" t="s">
        <v>56</v>
      </c>
      <c r="O88" s="19" t="s">
        <v>409</v>
      </c>
    </row>
    <row r="89" spans="1:15" s="3" customFormat="1" ht="36.75">
      <c r="A89" s="26" t="s">
        <v>44</v>
      </c>
      <c r="B89" s="26" t="s">
        <v>45</v>
      </c>
      <c r="C89" s="26" t="s">
        <v>410</v>
      </c>
      <c r="D89" s="16" t="s">
        <v>399</v>
      </c>
      <c r="E89" s="16" t="s">
        <v>106</v>
      </c>
      <c r="F89" s="16" t="s">
        <v>411</v>
      </c>
      <c r="G89" s="19" t="s">
        <v>94</v>
      </c>
      <c r="H89" s="19" t="s">
        <v>401</v>
      </c>
      <c r="I89" s="19" t="s">
        <v>412</v>
      </c>
      <c r="J89" s="19">
        <v>134.19</v>
      </c>
      <c r="K89" s="19" t="s">
        <v>53</v>
      </c>
      <c r="L89" s="16" t="s">
        <v>413</v>
      </c>
      <c r="M89" s="19" t="s">
        <v>403</v>
      </c>
      <c r="N89" s="19" t="s">
        <v>56</v>
      </c>
      <c r="O89" s="19" t="s">
        <v>414</v>
      </c>
    </row>
    <row r="90" spans="1:15" s="3" customFormat="1" ht="36.75">
      <c r="A90" s="26" t="s">
        <v>44</v>
      </c>
      <c r="B90" s="26" t="s">
        <v>45</v>
      </c>
      <c r="C90" s="26" t="s">
        <v>415</v>
      </c>
      <c r="D90" s="16" t="s">
        <v>399</v>
      </c>
      <c r="E90" s="16" t="s">
        <v>106</v>
      </c>
      <c r="F90" s="16" t="s">
        <v>416</v>
      </c>
      <c r="G90" s="19" t="s">
        <v>94</v>
      </c>
      <c r="H90" s="19" t="s">
        <v>401</v>
      </c>
      <c r="I90" s="19" t="s">
        <v>417</v>
      </c>
      <c r="J90" s="19">
        <v>93.24</v>
      </c>
      <c r="K90" s="19" t="s">
        <v>53</v>
      </c>
      <c r="L90" s="16" t="s">
        <v>418</v>
      </c>
      <c r="M90" s="19" t="s">
        <v>403</v>
      </c>
      <c r="N90" s="19" t="s">
        <v>56</v>
      </c>
      <c r="O90" s="19" t="s">
        <v>419</v>
      </c>
    </row>
    <row r="91" spans="1:15" s="3" customFormat="1" ht="36.75">
      <c r="A91" s="26" t="s">
        <v>44</v>
      </c>
      <c r="B91" s="26" t="s">
        <v>45</v>
      </c>
      <c r="C91" s="26" t="s">
        <v>420</v>
      </c>
      <c r="D91" s="16" t="s">
        <v>399</v>
      </c>
      <c r="E91" s="16" t="s">
        <v>106</v>
      </c>
      <c r="F91" s="16" t="s">
        <v>421</v>
      </c>
      <c r="G91" s="19" t="s">
        <v>94</v>
      </c>
      <c r="H91" s="19" t="s">
        <v>401</v>
      </c>
      <c r="I91" s="19" t="s">
        <v>422</v>
      </c>
      <c r="J91" s="19">
        <v>80.6</v>
      </c>
      <c r="K91" s="19" t="s">
        <v>53</v>
      </c>
      <c r="L91" s="16" t="s">
        <v>423</v>
      </c>
      <c r="M91" s="19" t="s">
        <v>403</v>
      </c>
      <c r="N91" s="19" t="s">
        <v>56</v>
      </c>
      <c r="O91" s="19" t="s">
        <v>424</v>
      </c>
    </row>
    <row r="92" spans="1:15" s="3" customFormat="1" ht="38.25">
      <c r="A92" s="26" t="s">
        <v>44</v>
      </c>
      <c r="B92" s="26" t="s">
        <v>45</v>
      </c>
      <c r="C92" s="26" t="s">
        <v>425</v>
      </c>
      <c r="D92" s="16" t="s">
        <v>399</v>
      </c>
      <c r="E92" s="16" t="s">
        <v>106</v>
      </c>
      <c r="F92" s="16" t="s">
        <v>426</v>
      </c>
      <c r="G92" s="19" t="s">
        <v>94</v>
      </c>
      <c r="H92" s="19" t="s">
        <v>401</v>
      </c>
      <c r="I92" s="19" t="s">
        <v>427</v>
      </c>
      <c r="J92" s="19">
        <v>99.54</v>
      </c>
      <c r="K92" s="19" t="s">
        <v>53</v>
      </c>
      <c r="L92" s="16" t="s">
        <v>428</v>
      </c>
      <c r="M92" s="19" t="s">
        <v>403</v>
      </c>
      <c r="N92" s="19" t="s">
        <v>56</v>
      </c>
      <c r="O92" s="19" t="s">
        <v>419</v>
      </c>
    </row>
    <row r="93" spans="1:15" s="3" customFormat="1" ht="36.75">
      <c r="A93" s="26" t="s">
        <v>44</v>
      </c>
      <c r="B93" s="26" t="s">
        <v>45</v>
      </c>
      <c r="C93" s="26" t="s">
        <v>429</v>
      </c>
      <c r="D93" s="16" t="s">
        <v>399</v>
      </c>
      <c r="E93" s="16" t="s">
        <v>106</v>
      </c>
      <c r="F93" s="16" t="s">
        <v>430</v>
      </c>
      <c r="G93" s="19" t="s">
        <v>94</v>
      </c>
      <c r="H93" s="19" t="s">
        <v>401</v>
      </c>
      <c r="I93" s="19" t="s">
        <v>431</v>
      </c>
      <c r="J93" s="19">
        <v>25.38</v>
      </c>
      <c r="K93" s="19" t="s">
        <v>53</v>
      </c>
      <c r="L93" s="16" t="s">
        <v>432</v>
      </c>
      <c r="M93" s="16" t="s">
        <v>403</v>
      </c>
      <c r="N93" s="19" t="s">
        <v>56</v>
      </c>
      <c r="O93" s="19" t="s">
        <v>433</v>
      </c>
    </row>
    <row r="94" spans="1:15" s="3" customFormat="1" ht="36.75">
      <c r="A94" s="26" t="s">
        <v>44</v>
      </c>
      <c r="B94" s="26" t="s">
        <v>45</v>
      </c>
      <c r="C94" s="26" t="s">
        <v>434</v>
      </c>
      <c r="D94" s="16" t="s">
        <v>399</v>
      </c>
      <c r="E94" s="16" t="s">
        <v>106</v>
      </c>
      <c r="F94" s="16" t="s">
        <v>435</v>
      </c>
      <c r="G94" s="19" t="s">
        <v>94</v>
      </c>
      <c r="H94" s="19" t="s">
        <v>401</v>
      </c>
      <c r="I94" s="19" t="s">
        <v>436</v>
      </c>
      <c r="J94" s="19">
        <v>63.95</v>
      </c>
      <c r="K94" s="19" t="s">
        <v>53</v>
      </c>
      <c r="L94" s="16" t="s">
        <v>437</v>
      </c>
      <c r="M94" s="19" t="s">
        <v>403</v>
      </c>
      <c r="N94" s="19" t="s">
        <v>56</v>
      </c>
      <c r="O94" s="19" t="s">
        <v>438</v>
      </c>
    </row>
    <row r="95" spans="1:15" s="3" customFormat="1" ht="38.25">
      <c r="A95" s="26" t="s">
        <v>44</v>
      </c>
      <c r="B95" s="26" t="s">
        <v>45</v>
      </c>
      <c r="C95" s="26" t="s">
        <v>439</v>
      </c>
      <c r="D95" s="16" t="s">
        <v>399</v>
      </c>
      <c r="E95" s="16" t="s">
        <v>106</v>
      </c>
      <c r="F95" s="16" t="s">
        <v>440</v>
      </c>
      <c r="G95" s="19" t="s">
        <v>94</v>
      </c>
      <c r="H95" s="19" t="s">
        <v>401</v>
      </c>
      <c r="I95" s="19" t="s">
        <v>441</v>
      </c>
      <c r="J95" s="19">
        <v>79.1</v>
      </c>
      <c r="K95" s="19" t="s">
        <v>53</v>
      </c>
      <c r="L95" s="16" t="s">
        <v>442</v>
      </c>
      <c r="M95" s="19" t="s">
        <v>403</v>
      </c>
      <c r="N95" s="19" t="s">
        <v>56</v>
      </c>
      <c r="O95" s="19" t="s">
        <v>443</v>
      </c>
    </row>
    <row r="96" spans="1:15" s="3" customFormat="1" ht="38.25">
      <c r="A96" s="26" t="s">
        <v>44</v>
      </c>
      <c r="B96" s="26" t="s">
        <v>45</v>
      </c>
      <c r="C96" s="26" t="s">
        <v>444</v>
      </c>
      <c r="D96" s="16" t="s">
        <v>399</v>
      </c>
      <c r="E96" s="16" t="s">
        <v>106</v>
      </c>
      <c r="F96" s="16" t="s">
        <v>445</v>
      </c>
      <c r="G96" s="19" t="s">
        <v>94</v>
      </c>
      <c r="H96" s="19" t="s">
        <v>401</v>
      </c>
      <c r="I96" s="19" t="s">
        <v>441</v>
      </c>
      <c r="J96" s="19">
        <v>79.1</v>
      </c>
      <c r="K96" s="19" t="s">
        <v>53</v>
      </c>
      <c r="L96" s="16" t="s">
        <v>446</v>
      </c>
      <c r="M96" s="19" t="s">
        <v>403</v>
      </c>
      <c r="N96" s="19" t="s">
        <v>56</v>
      </c>
      <c r="O96" s="19" t="s">
        <v>447</v>
      </c>
    </row>
    <row r="97" spans="1:15" s="3" customFormat="1" ht="38.25">
      <c r="A97" s="26" t="s">
        <v>44</v>
      </c>
      <c r="B97" s="26" t="s">
        <v>45</v>
      </c>
      <c r="C97" s="26" t="s">
        <v>448</v>
      </c>
      <c r="D97" s="16" t="s">
        <v>399</v>
      </c>
      <c r="E97" s="16" t="s">
        <v>106</v>
      </c>
      <c r="F97" s="16" t="s">
        <v>449</v>
      </c>
      <c r="G97" s="19" t="s">
        <v>94</v>
      </c>
      <c r="H97" s="19" t="s">
        <v>401</v>
      </c>
      <c r="I97" s="19" t="s">
        <v>441</v>
      </c>
      <c r="J97" s="19">
        <v>77</v>
      </c>
      <c r="K97" s="19" t="s">
        <v>53</v>
      </c>
      <c r="L97" s="16" t="s">
        <v>450</v>
      </c>
      <c r="M97" s="19" t="s">
        <v>403</v>
      </c>
      <c r="N97" s="19" t="s">
        <v>56</v>
      </c>
      <c r="O97" s="19" t="s">
        <v>438</v>
      </c>
    </row>
    <row r="98" spans="1:15" s="3" customFormat="1" ht="14.25">
      <c r="A98" s="23" t="s">
        <v>451</v>
      </c>
      <c r="B98" s="24"/>
      <c r="C98" s="25"/>
      <c r="D98" s="19">
        <v>11</v>
      </c>
      <c r="E98" s="19"/>
      <c r="F98" s="19"/>
      <c r="G98" s="19"/>
      <c r="H98" s="19"/>
      <c r="I98" s="19"/>
      <c r="J98" s="19">
        <f>SUM(J99:J109)</f>
        <v>264</v>
      </c>
      <c r="K98" s="19"/>
      <c r="L98" s="19"/>
      <c r="M98" s="19"/>
      <c r="N98" s="19"/>
      <c r="O98" s="19"/>
    </row>
    <row r="99" spans="1:15" s="3" customFormat="1" ht="48.75">
      <c r="A99" s="16" t="s">
        <v>44</v>
      </c>
      <c r="B99" s="16" t="s">
        <v>45</v>
      </c>
      <c r="C99" s="19" t="s">
        <v>452</v>
      </c>
      <c r="D99" s="16" t="s">
        <v>453</v>
      </c>
      <c r="E99" s="16" t="s">
        <v>48</v>
      </c>
      <c r="F99" s="16" t="s">
        <v>454</v>
      </c>
      <c r="G99" s="19" t="s">
        <v>139</v>
      </c>
      <c r="H99" s="16" t="s">
        <v>244</v>
      </c>
      <c r="I99" s="19" t="s">
        <v>455</v>
      </c>
      <c r="J99" s="19">
        <v>25</v>
      </c>
      <c r="K99" s="19" t="s">
        <v>53</v>
      </c>
      <c r="L99" s="16" t="s">
        <v>456</v>
      </c>
      <c r="M99" s="16" t="s">
        <v>457</v>
      </c>
      <c r="N99" s="16" t="s">
        <v>56</v>
      </c>
      <c r="O99" s="16" t="s">
        <v>458</v>
      </c>
    </row>
    <row r="100" spans="1:15" s="3" customFormat="1" ht="48.75">
      <c r="A100" s="16" t="s">
        <v>44</v>
      </c>
      <c r="B100" s="16" t="s">
        <v>45</v>
      </c>
      <c r="C100" s="19" t="s">
        <v>459</v>
      </c>
      <c r="D100" s="16" t="s">
        <v>453</v>
      </c>
      <c r="E100" s="16" t="s">
        <v>48</v>
      </c>
      <c r="F100" s="16" t="s">
        <v>460</v>
      </c>
      <c r="G100" s="16" t="s">
        <v>139</v>
      </c>
      <c r="H100" s="16" t="s">
        <v>244</v>
      </c>
      <c r="I100" s="19" t="s">
        <v>461</v>
      </c>
      <c r="J100" s="16">
        <v>25</v>
      </c>
      <c r="K100" s="19" t="s">
        <v>53</v>
      </c>
      <c r="L100" s="16" t="s">
        <v>462</v>
      </c>
      <c r="M100" s="16" t="s">
        <v>457</v>
      </c>
      <c r="N100" s="16" t="s">
        <v>56</v>
      </c>
      <c r="O100" s="16" t="s">
        <v>463</v>
      </c>
    </row>
    <row r="101" spans="1:15" s="3" customFormat="1" ht="48.75">
      <c r="A101" s="16" t="s">
        <v>44</v>
      </c>
      <c r="B101" s="16" t="s">
        <v>45</v>
      </c>
      <c r="C101" s="19" t="s">
        <v>464</v>
      </c>
      <c r="D101" s="16" t="s">
        <v>453</v>
      </c>
      <c r="E101" s="16" t="s">
        <v>48</v>
      </c>
      <c r="F101" s="16" t="s">
        <v>465</v>
      </c>
      <c r="G101" s="16" t="s">
        <v>139</v>
      </c>
      <c r="H101" s="16" t="s">
        <v>244</v>
      </c>
      <c r="I101" s="19" t="s">
        <v>461</v>
      </c>
      <c r="J101" s="16">
        <v>25</v>
      </c>
      <c r="K101" s="19" t="s">
        <v>53</v>
      </c>
      <c r="L101" s="16" t="s">
        <v>466</v>
      </c>
      <c r="M101" s="16" t="s">
        <v>457</v>
      </c>
      <c r="N101" s="16" t="s">
        <v>56</v>
      </c>
      <c r="O101" s="16" t="s">
        <v>463</v>
      </c>
    </row>
    <row r="102" spans="1:15" s="3" customFormat="1" ht="48.75">
      <c r="A102" s="16" t="s">
        <v>44</v>
      </c>
      <c r="B102" s="16" t="s">
        <v>45</v>
      </c>
      <c r="C102" s="19" t="s">
        <v>467</v>
      </c>
      <c r="D102" s="16" t="s">
        <v>453</v>
      </c>
      <c r="E102" s="16" t="s">
        <v>48</v>
      </c>
      <c r="F102" s="16" t="s">
        <v>468</v>
      </c>
      <c r="G102" s="16" t="s">
        <v>139</v>
      </c>
      <c r="H102" s="16" t="s">
        <v>244</v>
      </c>
      <c r="I102" s="19" t="s">
        <v>461</v>
      </c>
      <c r="J102" s="16">
        <v>24</v>
      </c>
      <c r="K102" s="19" t="s">
        <v>53</v>
      </c>
      <c r="L102" s="16" t="s">
        <v>469</v>
      </c>
      <c r="M102" s="16" t="s">
        <v>457</v>
      </c>
      <c r="N102" s="16" t="s">
        <v>56</v>
      </c>
      <c r="O102" s="16" t="s">
        <v>463</v>
      </c>
    </row>
    <row r="103" spans="1:15" s="3" customFormat="1" ht="48.75">
      <c r="A103" s="16" t="s">
        <v>44</v>
      </c>
      <c r="B103" s="16" t="s">
        <v>45</v>
      </c>
      <c r="C103" s="19" t="s">
        <v>470</v>
      </c>
      <c r="D103" s="16" t="s">
        <v>453</v>
      </c>
      <c r="E103" s="16" t="s">
        <v>48</v>
      </c>
      <c r="F103" s="16" t="s">
        <v>471</v>
      </c>
      <c r="G103" s="19" t="s">
        <v>139</v>
      </c>
      <c r="H103" s="16" t="s">
        <v>244</v>
      </c>
      <c r="I103" s="19" t="s">
        <v>472</v>
      </c>
      <c r="J103" s="16">
        <v>25</v>
      </c>
      <c r="K103" s="19" t="s">
        <v>53</v>
      </c>
      <c r="L103" s="16" t="s">
        <v>473</v>
      </c>
      <c r="M103" s="16" t="s">
        <v>457</v>
      </c>
      <c r="N103" s="16" t="s">
        <v>56</v>
      </c>
      <c r="O103" s="16" t="s">
        <v>463</v>
      </c>
    </row>
    <row r="104" spans="1:15" s="3" customFormat="1" ht="60.75">
      <c r="A104" s="16" t="s">
        <v>44</v>
      </c>
      <c r="B104" s="16" t="s">
        <v>45</v>
      </c>
      <c r="C104" s="19" t="s">
        <v>474</v>
      </c>
      <c r="D104" s="16" t="s">
        <v>453</v>
      </c>
      <c r="E104" s="16" t="s">
        <v>48</v>
      </c>
      <c r="F104" s="16" t="s">
        <v>475</v>
      </c>
      <c r="G104" s="19" t="s">
        <v>139</v>
      </c>
      <c r="H104" s="16" t="s">
        <v>244</v>
      </c>
      <c r="I104" s="19" t="s">
        <v>476</v>
      </c>
      <c r="J104" s="19">
        <v>20</v>
      </c>
      <c r="K104" s="19" t="s">
        <v>53</v>
      </c>
      <c r="L104" s="16" t="s">
        <v>477</v>
      </c>
      <c r="M104" s="16" t="s">
        <v>457</v>
      </c>
      <c r="N104" s="16" t="s">
        <v>56</v>
      </c>
      <c r="O104" s="16" t="s">
        <v>463</v>
      </c>
    </row>
    <row r="105" spans="1:15" s="3" customFormat="1" ht="60">
      <c r="A105" s="16" t="s">
        <v>44</v>
      </c>
      <c r="B105" s="16" t="s">
        <v>45</v>
      </c>
      <c r="C105" s="19" t="s">
        <v>478</v>
      </c>
      <c r="D105" s="16" t="s">
        <v>453</v>
      </c>
      <c r="E105" s="16" t="s">
        <v>48</v>
      </c>
      <c r="F105" s="16" t="s">
        <v>479</v>
      </c>
      <c r="G105" s="19" t="s">
        <v>139</v>
      </c>
      <c r="H105" s="16" t="s">
        <v>244</v>
      </c>
      <c r="I105" s="19" t="s">
        <v>480</v>
      </c>
      <c r="J105" s="19">
        <v>25</v>
      </c>
      <c r="K105" s="19" t="s">
        <v>53</v>
      </c>
      <c r="L105" s="16" t="s">
        <v>481</v>
      </c>
      <c r="M105" s="16" t="s">
        <v>457</v>
      </c>
      <c r="N105" s="16" t="s">
        <v>56</v>
      </c>
      <c r="O105" s="16" t="s">
        <v>463</v>
      </c>
    </row>
    <row r="106" spans="1:15" s="3" customFormat="1" ht="48">
      <c r="A106" s="16" t="s">
        <v>44</v>
      </c>
      <c r="B106" s="16" t="s">
        <v>45</v>
      </c>
      <c r="C106" s="19" t="s">
        <v>482</v>
      </c>
      <c r="D106" s="16" t="s">
        <v>453</v>
      </c>
      <c r="E106" s="16" t="s">
        <v>48</v>
      </c>
      <c r="F106" s="16" t="s">
        <v>483</v>
      </c>
      <c r="G106" s="19" t="s">
        <v>139</v>
      </c>
      <c r="H106" s="16" t="s">
        <v>244</v>
      </c>
      <c r="I106" s="19" t="s">
        <v>484</v>
      </c>
      <c r="J106" s="19">
        <v>25</v>
      </c>
      <c r="K106" s="19" t="s">
        <v>53</v>
      </c>
      <c r="L106" s="16" t="s">
        <v>485</v>
      </c>
      <c r="M106" s="16" t="s">
        <v>457</v>
      </c>
      <c r="N106" s="16" t="s">
        <v>56</v>
      </c>
      <c r="O106" s="16" t="s">
        <v>463</v>
      </c>
    </row>
    <row r="107" spans="1:15" s="3" customFormat="1" ht="48">
      <c r="A107" s="16" t="s">
        <v>44</v>
      </c>
      <c r="B107" s="16" t="s">
        <v>45</v>
      </c>
      <c r="C107" s="19" t="s">
        <v>486</v>
      </c>
      <c r="D107" s="16" t="s">
        <v>453</v>
      </c>
      <c r="E107" s="16" t="s">
        <v>48</v>
      </c>
      <c r="F107" s="16" t="s">
        <v>487</v>
      </c>
      <c r="G107" s="19" t="s">
        <v>139</v>
      </c>
      <c r="H107" s="16" t="s">
        <v>244</v>
      </c>
      <c r="I107" s="19" t="s">
        <v>488</v>
      </c>
      <c r="J107" s="19">
        <v>25</v>
      </c>
      <c r="K107" s="19" t="s">
        <v>53</v>
      </c>
      <c r="L107" s="16" t="s">
        <v>489</v>
      </c>
      <c r="M107" s="16" t="s">
        <v>457</v>
      </c>
      <c r="N107" s="16" t="s">
        <v>56</v>
      </c>
      <c r="O107" s="16" t="s">
        <v>463</v>
      </c>
    </row>
    <row r="108" spans="1:15" s="3" customFormat="1" ht="48">
      <c r="A108" s="16" t="s">
        <v>44</v>
      </c>
      <c r="B108" s="16" t="s">
        <v>45</v>
      </c>
      <c r="C108" s="19" t="s">
        <v>490</v>
      </c>
      <c r="D108" s="16" t="s">
        <v>453</v>
      </c>
      <c r="E108" s="16" t="s">
        <v>48</v>
      </c>
      <c r="F108" s="16" t="s">
        <v>491</v>
      </c>
      <c r="G108" s="19" t="s">
        <v>139</v>
      </c>
      <c r="H108" s="16" t="s">
        <v>244</v>
      </c>
      <c r="I108" s="19" t="s">
        <v>492</v>
      </c>
      <c r="J108" s="19">
        <v>25</v>
      </c>
      <c r="K108" s="19" t="s">
        <v>53</v>
      </c>
      <c r="L108" s="16" t="s">
        <v>493</v>
      </c>
      <c r="M108" s="16" t="s">
        <v>457</v>
      </c>
      <c r="N108" s="16" t="s">
        <v>56</v>
      </c>
      <c r="O108" s="16" t="s">
        <v>463</v>
      </c>
    </row>
    <row r="109" spans="1:15" s="3" customFormat="1" ht="60">
      <c r="A109" s="16" t="s">
        <v>44</v>
      </c>
      <c r="B109" s="16" t="s">
        <v>45</v>
      </c>
      <c r="C109" s="19" t="s">
        <v>494</v>
      </c>
      <c r="D109" s="16" t="s">
        <v>453</v>
      </c>
      <c r="E109" s="16" t="s">
        <v>48</v>
      </c>
      <c r="F109" s="16" t="s">
        <v>495</v>
      </c>
      <c r="G109" s="19" t="s">
        <v>139</v>
      </c>
      <c r="H109" s="19" t="s">
        <v>244</v>
      </c>
      <c r="I109" s="19" t="s">
        <v>496</v>
      </c>
      <c r="J109" s="19">
        <v>20</v>
      </c>
      <c r="K109" s="19" t="s">
        <v>53</v>
      </c>
      <c r="L109" s="16" t="s">
        <v>497</v>
      </c>
      <c r="M109" s="16" t="s">
        <v>457</v>
      </c>
      <c r="N109" s="16" t="s">
        <v>56</v>
      </c>
      <c r="O109" s="16" t="s">
        <v>463</v>
      </c>
    </row>
    <row r="110" spans="1:15" s="3" customFormat="1" ht="24.75" customHeight="1">
      <c r="A110" s="29" t="s">
        <v>498</v>
      </c>
      <c r="B110" s="30"/>
      <c r="C110" s="30"/>
      <c r="D110" s="19">
        <v>0</v>
      </c>
      <c r="E110" s="19"/>
      <c r="F110" s="19"/>
      <c r="G110" s="19"/>
      <c r="H110" s="19"/>
      <c r="I110" s="19"/>
      <c r="J110" s="19">
        <v>0</v>
      </c>
      <c r="K110" s="19"/>
      <c r="L110" s="19"/>
      <c r="M110" s="19"/>
      <c r="N110" s="19"/>
      <c r="O110" s="19"/>
    </row>
    <row r="111" spans="1:15" s="3" customFormat="1" ht="24.75" customHeight="1">
      <c r="A111" s="29" t="s">
        <v>499</v>
      </c>
      <c r="B111" s="30"/>
      <c r="C111" s="30"/>
      <c r="D111" s="19">
        <v>0</v>
      </c>
      <c r="E111" s="19"/>
      <c r="F111" s="19"/>
      <c r="G111" s="19"/>
      <c r="H111" s="19"/>
      <c r="I111" s="19"/>
      <c r="J111" s="19">
        <f>SUM(J112:J112)</f>
        <v>0</v>
      </c>
      <c r="K111" s="19"/>
      <c r="L111" s="19"/>
      <c r="M111" s="19"/>
      <c r="N111" s="19"/>
      <c r="O111" s="19"/>
    </row>
    <row r="112" spans="1:15" ht="14.25">
      <c r="A112" s="19"/>
      <c r="B112" s="19"/>
      <c r="C112" s="19"/>
      <c r="D112" s="16"/>
      <c r="E112" s="16"/>
      <c r="F112" s="16"/>
      <c r="G112" s="19"/>
      <c r="H112" s="16"/>
      <c r="I112" s="16"/>
      <c r="J112" s="19"/>
      <c r="K112" s="19"/>
      <c r="L112" s="16"/>
      <c r="M112" s="16"/>
      <c r="N112" s="16"/>
      <c r="O112" s="16"/>
    </row>
  </sheetData>
  <sheetProtection/>
  <mergeCells count="19">
    <mergeCell ref="A2:O2"/>
    <mergeCell ref="A5:C5"/>
    <mergeCell ref="A6:C6"/>
    <mergeCell ref="A7:C7"/>
    <mergeCell ref="A25:C25"/>
    <mergeCell ref="A37:C37"/>
    <mergeCell ref="A38:C38"/>
    <mergeCell ref="A39:C39"/>
    <mergeCell ref="A41:C41"/>
    <mergeCell ref="A42:C42"/>
    <mergeCell ref="A44:C44"/>
    <mergeCell ref="A45:C45"/>
    <mergeCell ref="A46:C46"/>
    <mergeCell ref="A47:C47"/>
    <mergeCell ref="A51:C51"/>
    <mergeCell ref="A52:C52"/>
    <mergeCell ref="A98:C98"/>
    <mergeCell ref="A110:C110"/>
    <mergeCell ref="A111:C111"/>
  </mergeCells>
  <printOptions/>
  <pageMargins left="0.9798611111111111" right="0.20833333333333334" top="0.38125" bottom="1.0194444444444444" header="0.16875" footer="0.16875"/>
  <pageSetup horizontalDpi="600" verticalDpi="600" orientation="landscape" paperSize="9" scale="79"/>
  <ignoredErrors>
    <ignoredError sqref="J4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Administrator</cp:lastModifiedBy>
  <cp:lastPrinted>2018-11-23T04:05:23Z</cp:lastPrinted>
  <dcterms:created xsi:type="dcterms:W3CDTF">2018-11-09T02:55:44Z</dcterms:created>
  <dcterms:modified xsi:type="dcterms:W3CDTF">2024-04-17T09:39:15Z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KSORubyTemplate">
    <vt:lpwstr>11</vt:lpwstr>
  </property>
  <property fmtid="{D5CDD505-2E9C-101B-9397-08002B2CF9AE}" pid="5" name="KSOReadingLayo">
    <vt:bool>true</vt:bool>
  </property>
  <property fmtid="{D5CDD505-2E9C-101B-9397-08002B2CF9AE}" pid="6" name="I">
    <vt:lpwstr>3F1403B4F52245518F94A5FCF3D43E83</vt:lpwstr>
  </property>
</Properties>
</file>